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20010" windowHeight="8685"/>
  </bookViews>
  <sheets>
    <sheet name="přehled" sheetId="1" r:id="rId1"/>
    <sheet name="sobota od 14 hod." sheetId="5" r:id="rId2"/>
    <sheet name="neděle 02 - 20 hod." sheetId="6" r:id="rId3"/>
  </sheets>
  <definedNames>
    <definedName name="_xlnm._FilterDatabase" localSheetId="2" hidden="1">'neděle 02 - 20 hod.'!$B$3:$M$45</definedName>
    <definedName name="_xlnm._FilterDatabase" localSheetId="1" hidden="1">'sobota od 14 hod.'!$B$3:$M$39</definedName>
  </definedNames>
  <calcPr calcId="145621"/>
</workbook>
</file>

<file path=xl/calcChain.xml><?xml version="1.0" encoding="utf-8"?>
<calcChain xmlns="http://schemas.openxmlformats.org/spreadsheetml/2006/main">
  <c r="AH6" i="1" l="1"/>
  <c r="G7" i="1"/>
  <c r="AI6" i="1"/>
  <c r="AE6" i="1"/>
  <c r="AA6" i="1"/>
  <c r="W6" i="1"/>
  <c r="S6" i="1"/>
  <c r="O6" i="1"/>
  <c r="G6" i="1"/>
  <c r="K6" i="1"/>
  <c r="AH7" i="1" l="1"/>
  <c r="AG6" i="1"/>
  <c r="AG7" i="1"/>
  <c r="AF7" i="1"/>
  <c r="AI7" i="1" l="1"/>
  <c r="AF6" i="1"/>
</calcChain>
</file>

<file path=xl/sharedStrings.xml><?xml version="1.0" encoding="utf-8"?>
<sst xmlns="http://schemas.openxmlformats.org/spreadsheetml/2006/main" count="550" uniqueCount="112">
  <si>
    <t>Počet poboček otevřených ve vybraných dnech a otevírací době</t>
  </si>
  <si>
    <t>Otevírací doba</t>
  </si>
  <si>
    <t>JČ</t>
  </si>
  <si>
    <t>JM</t>
  </si>
  <si>
    <t>PH</t>
  </si>
  <si>
    <t>SČ</t>
  </si>
  <si>
    <t>SM</t>
  </si>
  <si>
    <t>VČ</t>
  </si>
  <si>
    <t>ZČ</t>
  </si>
  <si>
    <t>Celkem</t>
  </si>
  <si>
    <t>pošta</t>
  </si>
  <si>
    <t>poboček</t>
  </si>
  <si>
    <t>sobota</t>
  </si>
  <si>
    <t>neděle</t>
  </si>
  <si>
    <t>Region PS</t>
  </si>
  <si>
    <t>Obvod PS</t>
  </si>
  <si>
    <t>Název provozovny</t>
  </si>
  <si>
    <t>Jižní Morava</t>
  </si>
  <si>
    <t>Brno 2</t>
  </si>
  <si>
    <t>Praha 1</t>
  </si>
  <si>
    <t>Partner
vymístěná přepážka</t>
  </si>
  <si>
    <t>Samostatný
Partner</t>
  </si>
  <si>
    <t xml:space="preserve">otevírací doba
od </t>
  </si>
  <si>
    <t xml:space="preserve">otevírací doba
do </t>
  </si>
  <si>
    <t>NE</t>
  </si>
  <si>
    <t>Umístění pobočky v OC</t>
  </si>
  <si>
    <t>Typ provozovny</t>
  </si>
  <si>
    <t>standardní otevírací doba</t>
  </si>
  <si>
    <t>otevírací doba v den odstávky sobota</t>
  </si>
  <si>
    <t>Brno</t>
  </si>
  <si>
    <t>Praha I</t>
  </si>
  <si>
    <t>Praha 100</t>
  </si>
  <si>
    <t>Plzeň 9</t>
  </si>
  <si>
    <t>Ostrava 48</t>
  </si>
  <si>
    <t>Olomouc 6</t>
  </si>
  <si>
    <t>Velký Týnec 2</t>
  </si>
  <si>
    <t>Severní Morava</t>
  </si>
  <si>
    <t>Západní Čechy</t>
  </si>
  <si>
    <t>Praha II</t>
  </si>
  <si>
    <t>Ostrava 72</t>
  </si>
  <si>
    <t>Olomouc</t>
  </si>
  <si>
    <t>Plzeň 1</t>
  </si>
  <si>
    <t>ANO</t>
  </si>
  <si>
    <t>do 18:00</t>
  </si>
  <si>
    <t>Jižní Čechy</t>
  </si>
  <si>
    <t>Praha</t>
  </si>
  <si>
    <t>Severní Čechy</t>
  </si>
  <si>
    <t>Východní Čechy</t>
  </si>
  <si>
    <t>České Budějovice</t>
  </si>
  <si>
    <t>Strakonice</t>
  </si>
  <si>
    <t>Jihlava</t>
  </si>
  <si>
    <t>Znojmo</t>
  </si>
  <si>
    <t>Kroměříž</t>
  </si>
  <si>
    <t>Zlín</t>
  </si>
  <si>
    <t>Praha VI</t>
  </si>
  <si>
    <t>Praha V</t>
  </si>
  <si>
    <t>Ústí nad Labem</t>
  </si>
  <si>
    <t>Děčín</t>
  </si>
  <si>
    <t>Most</t>
  </si>
  <si>
    <t>Liberec</t>
  </si>
  <si>
    <t>Jablonec nad Nisou</t>
  </si>
  <si>
    <t>Ostrava 71</t>
  </si>
  <si>
    <t>Frýdek-Místek</t>
  </si>
  <si>
    <t>Opava</t>
  </si>
  <si>
    <t>Pardubice</t>
  </si>
  <si>
    <t>Karlovy Vary</t>
  </si>
  <si>
    <t>České Budějovice 13</t>
  </si>
  <si>
    <t>Strakonice 3</t>
  </si>
  <si>
    <t>Jihlava 1</t>
  </si>
  <si>
    <t>Brno 7</t>
  </si>
  <si>
    <t>Brno 8</t>
  </si>
  <si>
    <t>Vedrovice</t>
  </si>
  <si>
    <t>Zlín 1</t>
  </si>
  <si>
    <t>Loukov</t>
  </si>
  <si>
    <t>Praha 104</t>
  </si>
  <si>
    <t>Praha 107</t>
  </si>
  <si>
    <t>Praha 012</t>
  </si>
  <si>
    <t>Praha 28</t>
  </si>
  <si>
    <t>Praha 414</t>
  </si>
  <si>
    <t>Praha 93</t>
  </si>
  <si>
    <t>Praha 900</t>
  </si>
  <si>
    <t>Čestlice</t>
  </si>
  <si>
    <t>Trmice</t>
  </si>
  <si>
    <t>Ústí nad Labem 7</t>
  </si>
  <si>
    <t>Ústí nad Labem 10</t>
  </si>
  <si>
    <t>Děčín 1</t>
  </si>
  <si>
    <t>Most 6</t>
  </si>
  <si>
    <t>Most 10</t>
  </si>
  <si>
    <t>Liberec 3</t>
  </si>
  <si>
    <t>Liberec 11</t>
  </si>
  <si>
    <t>Jablonec nad Nisou 4</t>
  </si>
  <si>
    <t>Ostrava 36</t>
  </si>
  <si>
    <t>Karviná 9</t>
  </si>
  <si>
    <t>Třinec 8</t>
  </si>
  <si>
    <t>Opava 8</t>
  </si>
  <si>
    <t>Držovice</t>
  </si>
  <si>
    <t>Pardubice 19</t>
  </si>
  <si>
    <t>Plzeň 24</t>
  </si>
  <si>
    <t>Plzeň 28</t>
  </si>
  <si>
    <t>Cheb 3</t>
  </si>
  <si>
    <t>Lomnice</t>
  </si>
  <si>
    <t>Karlovy Vary 1</t>
  </si>
  <si>
    <t>Karlovy Vary 6</t>
  </si>
  <si>
    <t>Boží Dar</t>
  </si>
  <si>
    <t>Samostatná pošta Partner</t>
  </si>
  <si>
    <t>Pošta</t>
  </si>
  <si>
    <t>otevírací doba v den odstávky neděle</t>
  </si>
  <si>
    <t>PSČ</t>
  </si>
  <si>
    <t>Zavřeno</t>
  </si>
  <si>
    <t>Počet pošt v OC: 32</t>
  </si>
  <si>
    <t>od 13:00</t>
  </si>
  <si>
    <t>Počet pošt v OC: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</si>
</sst>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7" fillId="0" borderId="0" applyNumberFormat="0" applyFill="0" applyBorder="0" applyAlignment="0" applyProtection="0"/>
    <xf numFmtId="0" fontId="8" fillId="0" borderId="29" applyNumberFormat="0" applyFill="0" applyAlignment="0" applyProtection="0"/>
    <xf numFmtId="0" fontId="9" fillId="0" borderId="30" applyNumberFormat="0" applyFill="0" applyAlignment="0" applyProtection="0"/>
    <xf numFmtId="0" fontId="10" fillId="0" borderId="31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32" applyNumberFormat="0" applyAlignment="0" applyProtection="0"/>
    <xf numFmtId="0" fontId="15" fillId="9" borderId="33" applyNumberFormat="0" applyAlignment="0" applyProtection="0"/>
    <xf numFmtId="0" fontId="16" fillId="9" borderId="32" applyNumberFormat="0" applyAlignment="0" applyProtection="0"/>
    <xf numFmtId="0" fontId="17" fillId="0" borderId="34" applyNumberFormat="0" applyFill="0" applyAlignment="0" applyProtection="0"/>
    <xf numFmtId="0" fontId="18" fillId="10" borderId="35" applyNumberFormat="0" applyAlignment="0" applyProtection="0"/>
    <xf numFmtId="0" fontId="19" fillId="0" borderId="0" applyNumberFormat="0" applyFill="0" applyBorder="0" applyAlignment="0" applyProtection="0"/>
    <xf numFmtId="0" fontId="6" fillId="11" borderId="36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37" applyNumberFormat="0" applyFill="0" applyAlignment="0" applyProtection="0"/>
    <xf numFmtId="0" fontId="21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21" fillId="35" borderId="0" applyNumberFormat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 inden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left" vertical="center" indent="1"/>
    </xf>
    <xf numFmtId="0" fontId="0" fillId="0" borderId="14" xfId="0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3" xfId="0" applyBorder="1"/>
    <xf numFmtId="0" fontId="0" fillId="0" borderId="14" xfId="0" applyBorder="1"/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20" xfId="0" applyBorder="1"/>
    <xf numFmtId="0" fontId="0" fillId="0" borderId="21" xfId="0" applyBorder="1"/>
    <xf numFmtId="0" fontId="0" fillId="0" borderId="0" xfId="0"/>
    <xf numFmtId="0" fontId="0" fillId="0" borderId="9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4" xfId="0" applyNumberFormat="1" applyFill="1" applyBorder="1" applyAlignment="1">
      <alignment horizontal="center"/>
    </xf>
    <xf numFmtId="164" fontId="0" fillId="0" borderId="27" xfId="0" applyNumberFormat="1" applyFill="1" applyBorder="1" applyAlignment="1">
      <alignment horizontal="center"/>
    </xf>
    <xf numFmtId="164" fontId="0" fillId="0" borderId="28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164" fontId="0" fillId="0" borderId="38" xfId="0" applyNumberFormat="1" applyFont="1" applyFill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164" fontId="0" fillId="0" borderId="39" xfId="0" applyNumberFormat="1" applyFont="1" applyFill="1" applyBorder="1" applyAlignment="1">
      <alignment horizontal="center" vertical="center"/>
    </xf>
    <xf numFmtId="20" fontId="0" fillId="0" borderId="39" xfId="0" applyNumberFormat="1" applyFont="1" applyBorder="1" applyAlignment="1">
      <alignment horizontal="center" vertical="center"/>
    </xf>
    <xf numFmtId="164" fontId="0" fillId="0" borderId="39" xfId="0" applyNumberFormat="1" applyFill="1" applyBorder="1" applyAlignment="1">
      <alignment horizontal="center"/>
    </xf>
    <xf numFmtId="20" fontId="0" fillId="0" borderId="40" xfId="0" applyNumberFormat="1" applyFont="1" applyBorder="1" applyAlignment="1">
      <alignment horizontal="center" vertical="center"/>
    </xf>
    <xf numFmtId="164" fontId="0" fillId="0" borderId="40" xfId="0" applyNumberFormat="1" applyFill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center"/>
    </xf>
    <xf numFmtId="164" fontId="0" fillId="0" borderId="18" xfId="0" applyNumberFormat="1" applyFill="1" applyBorder="1" applyAlignment="1">
      <alignment horizontal="center"/>
    </xf>
    <xf numFmtId="164" fontId="0" fillId="0" borderId="42" xfId="0" applyNumberFormat="1" applyFill="1" applyBorder="1" applyAlignment="1">
      <alignment horizontal="center"/>
    </xf>
    <xf numFmtId="164" fontId="0" fillId="0" borderId="4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164" fontId="0" fillId="0" borderId="38" xfId="0" applyNumberForma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5" xfId="0" applyBorder="1" applyAlignment="1">
      <alignment horizontal="center"/>
    </xf>
    <xf numFmtId="164" fontId="0" fillId="0" borderId="45" xfId="0" applyNumberFormat="1" applyFill="1" applyBorder="1" applyAlignment="1">
      <alignment horizontal="center"/>
    </xf>
    <xf numFmtId="164" fontId="0" fillId="0" borderId="46" xfId="0" applyNumberFormat="1" applyFill="1" applyBorder="1" applyAlignment="1">
      <alignment horizontal="center"/>
    </xf>
    <xf numFmtId="164" fontId="0" fillId="0" borderId="41" xfId="0" applyNumberFormat="1" applyFill="1" applyBorder="1" applyAlignment="1">
      <alignment horizontal="center"/>
    </xf>
    <xf numFmtId="164" fontId="0" fillId="0" borderId="40" xfId="0" applyNumberFormat="1" applyFont="1" applyFill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Alignment="1">
      <alignment horizontal="center"/>
    </xf>
    <xf numFmtId="164" fontId="0" fillId="0" borderId="41" xfId="0" applyNumberFormat="1" applyFont="1" applyFill="1" applyBorder="1" applyAlignment="1">
      <alignment horizontal="center" vertical="center"/>
    </xf>
    <xf numFmtId="20" fontId="0" fillId="0" borderId="38" xfId="0" applyNumberFormat="1" applyFont="1" applyFill="1" applyBorder="1" applyAlignment="1">
      <alignment horizontal="center" vertical="center"/>
    </xf>
    <xf numFmtId="0" fontId="0" fillId="0" borderId="20" xfId="0" applyFill="1" applyBorder="1"/>
    <xf numFmtId="0" fontId="0" fillId="0" borderId="21" xfId="0" applyFill="1" applyBorder="1"/>
    <xf numFmtId="0" fontId="0" fillId="0" borderId="21" xfId="0" applyFill="1" applyBorder="1" applyAlignment="1">
      <alignment horizontal="center"/>
    </xf>
    <xf numFmtId="0" fontId="0" fillId="0" borderId="39" xfId="0" applyFont="1" applyFill="1" applyBorder="1" applyAlignment="1">
      <alignment horizontal="center" vertical="center"/>
    </xf>
    <xf numFmtId="20" fontId="0" fillId="0" borderId="39" xfId="0" applyNumberFormat="1" applyFont="1" applyFill="1" applyBorder="1" applyAlignment="1">
      <alignment horizontal="center" vertical="center"/>
    </xf>
    <xf numFmtId="0" fontId="0" fillId="0" borderId="13" xfId="0" applyFill="1" applyBorder="1"/>
    <xf numFmtId="0" fontId="0" fillId="0" borderId="14" xfId="0" applyFill="1" applyBorder="1"/>
    <xf numFmtId="0" fontId="0" fillId="0" borderId="14" xfId="0" applyFill="1" applyBorder="1" applyAlignment="1">
      <alignment horizontal="center"/>
    </xf>
    <xf numFmtId="0" fontId="0" fillId="0" borderId="4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45" xfId="0" applyFill="1" applyBorder="1"/>
    <xf numFmtId="0" fontId="0" fillId="0" borderId="45" xfId="0" applyFill="1" applyBorder="1" applyAlignment="1">
      <alignment horizontal="center"/>
    </xf>
    <xf numFmtId="20" fontId="0" fillId="0" borderId="41" xfId="0" applyNumberFormat="1" applyFont="1" applyFill="1" applyBorder="1" applyAlignment="1">
      <alignment horizontal="center" vertical="center"/>
    </xf>
    <xf numFmtId="0" fontId="0" fillId="0" borderId="17" xfId="0" applyFill="1" applyBorder="1"/>
    <xf numFmtId="0" fontId="0" fillId="0" borderId="18" xfId="0" applyFill="1" applyBorder="1"/>
    <xf numFmtId="0" fontId="0" fillId="0" borderId="18" xfId="0" applyFill="1" applyBorder="1" applyAlignment="1">
      <alignment horizontal="center"/>
    </xf>
    <xf numFmtId="164" fontId="0" fillId="0" borderId="43" xfId="0" applyNumberFormat="1" applyFont="1" applyFill="1" applyBorder="1" applyAlignment="1">
      <alignment horizontal="center" vertical="center"/>
    </xf>
    <xf numFmtId="20" fontId="0" fillId="0" borderId="43" xfId="0" applyNumberFormat="1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AK7"/>
  <sheetViews>
    <sheetView showGridLines="0" tabSelected="1" workbookViewId="0">
      <selection activeCell="B2" sqref="B2"/>
    </sheetView>
  </sheetViews>
  <sheetFormatPr defaultRowHeight="15" outlineLevelCol="1" x14ac:dyDescent="0.25"/>
  <cols>
    <col min="1" max="1" width="3.140625" customWidth="1"/>
    <col min="2" max="2" width="15.85546875" customWidth="1"/>
    <col min="3" max="3" width="21" bestFit="1" customWidth="1"/>
    <col min="4" max="4" width="12.85546875" hidden="1" customWidth="1" outlineLevel="1"/>
    <col min="5" max="5" width="11.28515625" hidden="1" customWidth="1" outlineLevel="1"/>
    <col min="6" max="6" width="11.85546875" hidden="1" customWidth="1" outlineLevel="1"/>
    <col min="7" max="7" width="9.7109375" customWidth="1" collapsed="1"/>
    <col min="8" max="8" width="9.7109375" hidden="1" customWidth="1" outlineLevel="1"/>
    <col min="9" max="9" width="10.5703125" hidden="1" customWidth="1" outlineLevel="1"/>
    <col min="10" max="10" width="9.7109375" hidden="1" customWidth="1" outlineLevel="1"/>
    <col min="11" max="11" width="9.7109375" customWidth="1" collapsed="1"/>
    <col min="12" max="12" width="9.7109375" hidden="1" customWidth="1" outlineLevel="1"/>
    <col min="13" max="13" width="11.28515625" hidden="1" customWidth="1" outlineLevel="1"/>
    <col min="14" max="14" width="9.7109375" hidden="1" customWidth="1" outlineLevel="1"/>
    <col min="15" max="15" width="9.7109375" customWidth="1" collapsed="1"/>
    <col min="16" max="16" width="9.7109375" hidden="1" customWidth="1" outlineLevel="1"/>
    <col min="17" max="17" width="11.28515625" hidden="1" customWidth="1" outlineLevel="1"/>
    <col min="18" max="18" width="9.7109375" hidden="1" customWidth="1" outlineLevel="1"/>
    <col min="19" max="19" width="9.7109375" customWidth="1" collapsed="1"/>
    <col min="20" max="20" width="9.7109375" hidden="1" customWidth="1" outlineLevel="1"/>
    <col min="21" max="21" width="11.28515625" hidden="1" customWidth="1" outlineLevel="1"/>
    <col min="22" max="22" width="9.7109375" hidden="1" customWidth="1" outlineLevel="1"/>
    <col min="23" max="23" width="9.7109375" customWidth="1" collapsed="1"/>
    <col min="24" max="24" width="9.7109375" hidden="1" customWidth="1" outlineLevel="1"/>
    <col min="25" max="25" width="11.28515625" hidden="1" customWidth="1" outlineLevel="1"/>
    <col min="26" max="26" width="9.7109375" hidden="1" customWidth="1" outlineLevel="1"/>
    <col min="27" max="27" width="9.7109375" customWidth="1" collapsed="1"/>
    <col min="28" max="28" width="9.7109375" hidden="1" customWidth="1" outlineLevel="1"/>
    <col min="29" max="29" width="11.28515625" hidden="1" customWidth="1" outlineLevel="1"/>
    <col min="30" max="30" width="9.7109375" hidden="1" customWidth="1" outlineLevel="1"/>
    <col min="31" max="31" width="9.7109375" customWidth="1" collapsed="1"/>
    <col min="32" max="32" width="9.7109375" hidden="1" customWidth="1" outlineLevel="1"/>
    <col min="33" max="33" width="11.28515625" hidden="1" customWidth="1" outlineLevel="1"/>
    <col min="34" max="34" width="9.7109375" hidden="1" customWidth="1" outlineLevel="1"/>
    <col min="35" max="35" width="9.7109375" customWidth="1" collapsed="1"/>
    <col min="36" max="36" width="2.42578125" customWidth="1"/>
    <col min="37" max="37" width="17.85546875" customWidth="1"/>
  </cols>
  <sheetData>
    <row r="2" spans="2:37" ht="18.75" x14ac:dyDescent="0.3">
      <c r="B2" s="1" t="s">
        <v>0</v>
      </c>
    </row>
    <row r="3" spans="2:37" ht="15.75" thickBot="1" x14ac:dyDescent="0.3"/>
    <row r="4" spans="2:37" s="2" customFormat="1" ht="20.100000000000001" customHeight="1" x14ac:dyDescent="0.25">
      <c r="B4" s="113" t="s">
        <v>1</v>
      </c>
      <c r="C4" s="114"/>
      <c r="D4" s="117" t="s">
        <v>2</v>
      </c>
      <c r="E4" s="106"/>
      <c r="F4" s="106"/>
      <c r="G4" s="107"/>
      <c r="H4" s="105" t="s">
        <v>3</v>
      </c>
      <c r="I4" s="106"/>
      <c r="J4" s="106"/>
      <c r="K4" s="107"/>
      <c r="L4" s="105" t="s">
        <v>4</v>
      </c>
      <c r="M4" s="106"/>
      <c r="N4" s="106"/>
      <c r="O4" s="107"/>
      <c r="P4" s="105" t="s">
        <v>5</v>
      </c>
      <c r="Q4" s="106"/>
      <c r="R4" s="106"/>
      <c r="S4" s="107"/>
      <c r="T4" s="105" t="s">
        <v>6</v>
      </c>
      <c r="U4" s="106"/>
      <c r="V4" s="106"/>
      <c r="W4" s="107"/>
      <c r="X4" s="105" t="s">
        <v>7</v>
      </c>
      <c r="Y4" s="106"/>
      <c r="Z4" s="106"/>
      <c r="AA4" s="107"/>
      <c r="AB4" s="105" t="s">
        <v>8</v>
      </c>
      <c r="AC4" s="106"/>
      <c r="AD4" s="106"/>
      <c r="AE4" s="108"/>
      <c r="AF4" s="109" t="s">
        <v>9</v>
      </c>
      <c r="AG4" s="110"/>
      <c r="AH4" s="111"/>
      <c r="AI4" s="112"/>
    </row>
    <row r="5" spans="2:37" s="2" customFormat="1" ht="39" thickBot="1" x14ac:dyDescent="0.3">
      <c r="B5" s="115"/>
      <c r="C5" s="116"/>
      <c r="D5" s="25" t="s">
        <v>20</v>
      </c>
      <c r="E5" s="26" t="s">
        <v>21</v>
      </c>
      <c r="F5" s="3" t="s">
        <v>10</v>
      </c>
      <c r="G5" s="4" t="s">
        <v>11</v>
      </c>
      <c r="H5" s="30" t="s">
        <v>20</v>
      </c>
      <c r="I5" s="30" t="s">
        <v>21</v>
      </c>
      <c r="J5" s="3" t="s">
        <v>10</v>
      </c>
      <c r="K5" s="4" t="s">
        <v>11</v>
      </c>
      <c r="L5" s="30" t="s">
        <v>20</v>
      </c>
      <c r="M5" s="30" t="s">
        <v>21</v>
      </c>
      <c r="N5" s="3" t="s">
        <v>10</v>
      </c>
      <c r="O5" s="4" t="s">
        <v>11</v>
      </c>
      <c r="P5" s="30" t="s">
        <v>20</v>
      </c>
      <c r="Q5" s="30" t="s">
        <v>21</v>
      </c>
      <c r="R5" s="3" t="s">
        <v>10</v>
      </c>
      <c r="S5" s="4" t="s">
        <v>11</v>
      </c>
      <c r="T5" s="26" t="s">
        <v>20</v>
      </c>
      <c r="U5" s="26" t="s">
        <v>21</v>
      </c>
      <c r="V5" s="3" t="s">
        <v>10</v>
      </c>
      <c r="W5" s="4" t="s">
        <v>11</v>
      </c>
      <c r="X5" s="26" t="s">
        <v>20</v>
      </c>
      <c r="Y5" s="26" t="s">
        <v>21</v>
      </c>
      <c r="Z5" s="3" t="s">
        <v>10</v>
      </c>
      <c r="AA5" s="4" t="s">
        <v>11</v>
      </c>
      <c r="AB5" s="26" t="s">
        <v>20</v>
      </c>
      <c r="AC5" s="26" t="s">
        <v>21</v>
      </c>
      <c r="AD5" s="5" t="s">
        <v>10</v>
      </c>
      <c r="AE5" s="6" t="s">
        <v>11</v>
      </c>
      <c r="AF5" s="27" t="s">
        <v>20</v>
      </c>
      <c r="AG5" s="27" t="s">
        <v>21</v>
      </c>
      <c r="AH5" s="7" t="s">
        <v>10</v>
      </c>
      <c r="AI5" s="8" t="s">
        <v>11</v>
      </c>
    </row>
    <row r="6" spans="2:37" s="2" customFormat="1" ht="30" customHeight="1" x14ac:dyDescent="0.25">
      <c r="B6" s="15" t="s">
        <v>12</v>
      </c>
      <c r="C6" s="9" t="s">
        <v>110</v>
      </c>
      <c r="D6" s="10">
        <v>0</v>
      </c>
      <c r="E6" s="23">
        <v>0</v>
      </c>
      <c r="F6" s="11">
        <v>2</v>
      </c>
      <c r="G6" s="12">
        <f>SUM(D6:F6)</f>
        <v>2</v>
      </c>
      <c r="H6" s="11">
        <v>0</v>
      </c>
      <c r="I6" s="11">
        <v>1</v>
      </c>
      <c r="J6" s="11">
        <v>2</v>
      </c>
      <c r="K6" s="12">
        <f>SUM(H6:J6)</f>
        <v>3</v>
      </c>
      <c r="L6" s="11">
        <v>0</v>
      </c>
      <c r="M6" s="11">
        <v>0</v>
      </c>
      <c r="N6" s="11">
        <v>10</v>
      </c>
      <c r="O6" s="12">
        <f>SUM(L6:N6)</f>
        <v>10</v>
      </c>
      <c r="P6" s="11">
        <v>0</v>
      </c>
      <c r="Q6" s="11">
        <v>0</v>
      </c>
      <c r="R6" s="11">
        <v>7</v>
      </c>
      <c r="S6" s="12">
        <f>SUM(P6:R6)</f>
        <v>7</v>
      </c>
      <c r="T6" s="11">
        <v>0</v>
      </c>
      <c r="U6" s="11">
        <v>0</v>
      </c>
      <c r="V6" s="11">
        <v>8</v>
      </c>
      <c r="W6" s="12">
        <f>SUM(T6:V6)</f>
        <v>8</v>
      </c>
      <c r="X6" s="11">
        <v>0</v>
      </c>
      <c r="Y6" s="11">
        <v>0</v>
      </c>
      <c r="Z6" s="11">
        <v>1</v>
      </c>
      <c r="AA6" s="12">
        <f>SUM(X6:Z6)</f>
        <v>1</v>
      </c>
      <c r="AB6" s="11">
        <v>0</v>
      </c>
      <c r="AC6" s="13">
        <v>1</v>
      </c>
      <c r="AD6" s="13">
        <v>4</v>
      </c>
      <c r="AE6" s="12">
        <f>SUM(AB6:AD6)</f>
        <v>5</v>
      </c>
      <c r="AF6" s="14">
        <f t="shared" ref="AF6:AG7" si="0">+D6+H6+L6+P6+T6+X6+AB6</f>
        <v>0</v>
      </c>
      <c r="AG6" s="29">
        <f t="shared" si="0"/>
        <v>2</v>
      </c>
      <c r="AH6" s="103">
        <f>+F6+J6+N6+R6+V6+Z6+AD6</f>
        <v>34</v>
      </c>
      <c r="AI6" s="104">
        <f>AF6+AH6+AG6</f>
        <v>36</v>
      </c>
      <c r="AK6" s="33" t="s">
        <v>111</v>
      </c>
    </row>
    <row r="7" spans="2:37" s="2" customFormat="1" ht="30" customHeight="1" thickBot="1" x14ac:dyDescent="0.3">
      <c r="B7" s="16" t="s">
        <v>13</v>
      </c>
      <c r="C7" s="17" t="s">
        <v>43</v>
      </c>
      <c r="D7" s="16">
        <v>0</v>
      </c>
      <c r="E7" s="24">
        <v>0</v>
      </c>
      <c r="F7" s="18">
        <v>2</v>
      </c>
      <c r="G7" s="12">
        <f>SUM(D7:F7)</f>
        <v>2</v>
      </c>
      <c r="H7" s="18">
        <v>0</v>
      </c>
      <c r="I7" s="18">
        <v>1</v>
      </c>
      <c r="J7" s="18">
        <v>5</v>
      </c>
      <c r="K7" s="19">
        <v>6</v>
      </c>
      <c r="L7" s="18">
        <v>0</v>
      </c>
      <c r="M7" s="18">
        <v>0</v>
      </c>
      <c r="N7" s="18">
        <v>10</v>
      </c>
      <c r="O7" s="19">
        <v>10</v>
      </c>
      <c r="P7" s="18">
        <v>0</v>
      </c>
      <c r="Q7" s="18">
        <v>0</v>
      </c>
      <c r="R7" s="18">
        <v>7</v>
      </c>
      <c r="S7" s="19">
        <v>7</v>
      </c>
      <c r="T7" s="18">
        <v>0</v>
      </c>
      <c r="U7" s="18">
        <v>0</v>
      </c>
      <c r="V7" s="18">
        <v>8</v>
      </c>
      <c r="W7" s="19">
        <v>8</v>
      </c>
      <c r="X7" s="18">
        <v>0</v>
      </c>
      <c r="Y7" s="18">
        <v>0</v>
      </c>
      <c r="Z7" s="18">
        <v>1</v>
      </c>
      <c r="AA7" s="19">
        <v>1</v>
      </c>
      <c r="AB7" s="18">
        <v>0</v>
      </c>
      <c r="AC7" s="20">
        <v>2</v>
      </c>
      <c r="AD7" s="20">
        <v>6</v>
      </c>
      <c r="AE7" s="21">
        <v>8</v>
      </c>
      <c r="AF7" s="22">
        <f t="shared" si="0"/>
        <v>0</v>
      </c>
      <c r="AG7" s="28">
        <f t="shared" si="0"/>
        <v>3</v>
      </c>
      <c r="AH7" s="28">
        <f t="shared" ref="AH7" si="1">+F7+J7+N7+R7+V7+Z7+AD7</f>
        <v>39</v>
      </c>
      <c r="AI7" s="8">
        <f t="shared" ref="AI7" si="2">AF7+AH7+AG7</f>
        <v>42</v>
      </c>
      <c r="AK7" s="33" t="s">
        <v>109</v>
      </c>
    </row>
  </sheetData>
  <mergeCells count="9">
    <mergeCell ref="X4:AA4"/>
    <mergeCell ref="AB4:AE4"/>
    <mergeCell ref="AF4:AI4"/>
    <mergeCell ref="B4:C5"/>
    <mergeCell ref="D4:G4"/>
    <mergeCell ref="H4:K4"/>
    <mergeCell ref="L4:O4"/>
    <mergeCell ref="P4:S4"/>
    <mergeCell ref="T4:W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M39"/>
  <sheetViews>
    <sheetView showGridLines="0" workbookViewId="0">
      <selection activeCell="F4" sqref="F4:F39"/>
    </sheetView>
  </sheetViews>
  <sheetFormatPr defaultRowHeight="15" x14ac:dyDescent="0.25"/>
  <cols>
    <col min="1" max="1" width="3.140625" customWidth="1"/>
    <col min="2" max="2" width="15" bestFit="1" customWidth="1"/>
    <col min="3" max="3" width="18.28515625" bestFit="1" customWidth="1"/>
    <col min="4" max="4" width="6" bestFit="1" customWidth="1"/>
    <col min="5" max="5" width="24.85546875" bestFit="1" customWidth="1"/>
    <col min="6" max="6" width="24" bestFit="1" customWidth="1"/>
    <col min="7" max="7" width="16.42578125" style="31" customWidth="1"/>
    <col min="8" max="8" width="13.5703125" customWidth="1"/>
    <col min="9" max="9" width="15.42578125" customWidth="1"/>
    <col min="10" max="10" width="13.5703125" style="44" customWidth="1"/>
    <col min="11" max="11" width="15.42578125" style="44" customWidth="1"/>
    <col min="12" max="12" width="19.7109375" customWidth="1"/>
    <col min="13" max="13" width="17.42578125" customWidth="1"/>
  </cols>
  <sheetData>
    <row r="1" spans="2:13" s="44" customFormat="1" ht="15.75" thickBot="1" x14ac:dyDescent="0.3">
      <c r="G1" s="31"/>
    </row>
    <row r="2" spans="2:13" ht="15.75" thickBot="1" x14ac:dyDescent="0.3">
      <c r="H2" s="118" t="s">
        <v>27</v>
      </c>
      <c r="I2" s="119"/>
      <c r="J2" s="118" t="s">
        <v>27</v>
      </c>
      <c r="K2" s="119"/>
      <c r="L2" s="118" t="s">
        <v>28</v>
      </c>
      <c r="M2" s="119"/>
    </row>
    <row r="3" spans="2:13" s="32" customFormat="1" ht="45.75" thickBot="1" x14ac:dyDescent="0.3">
      <c r="B3" s="36" t="s">
        <v>14</v>
      </c>
      <c r="C3" s="38" t="s">
        <v>15</v>
      </c>
      <c r="D3" s="38" t="s">
        <v>107</v>
      </c>
      <c r="E3" s="38" t="s">
        <v>16</v>
      </c>
      <c r="F3" s="38" t="s">
        <v>26</v>
      </c>
      <c r="G3" s="39" t="s">
        <v>25</v>
      </c>
      <c r="H3" s="36" t="s">
        <v>22</v>
      </c>
      <c r="I3" s="37" t="s">
        <v>23</v>
      </c>
      <c r="J3" s="36" t="s">
        <v>22</v>
      </c>
      <c r="K3" s="37" t="s">
        <v>23</v>
      </c>
      <c r="L3" s="36" t="s">
        <v>22</v>
      </c>
      <c r="M3" s="37" t="s">
        <v>23</v>
      </c>
    </row>
    <row r="4" spans="2:13" x14ac:dyDescent="0.25">
      <c r="B4" s="40" t="s">
        <v>44</v>
      </c>
      <c r="C4" s="41" t="s">
        <v>48</v>
      </c>
      <c r="D4" s="41">
        <v>37013</v>
      </c>
      <c r="E4" s="41" t="s">
        <v>66</v>
      </c>
      <c r="F4" s="41" t="s">
        <v>105</v>
      </c>
      <c r="G4" s="45" t="s">
        <v>42</v>
      </c>
      <c r="H4" s="68">
        <v>0.375</v>
      </c>
      <c r="I4" s="69">
        <v>0.79166666666666663</v>
      </c>
      <c r="J4" s="68"/>
      <c r="K4" s="69"/>
      <c r="L4" s="70">
        <v>0.375</v>
      </c>
      <c r="M4" s="70">
        <v>0.54166666666666663</v>
      </c>
    </row>
    <row r="5" spans="2:13" ht="15.75" thickBot="1" x14ac:dyDescent="0.3">
      <c r="B5" s="34" t="s">
        <v>44</v>
      </c>
      <c r="C5" s="35" t="s">
        <v>49</v>
      </c>
      <c r="D5" s="35">
        <v>38603</v>
      </c>
      <c r="E5" s="35" t="s">
        <v>67</v>
      </c>
      <c r="F5" s="35" t="s">
        <v>105</v>
      </c>
      <c r="G5" s="48" t="s">
        <v>42</v>
      </c>
      <c r="H5" s="49">
        <v>0.375</v>
      </c>
      <c r="I5" s="53">
        <v>0.79166666666666663</v>
      </c>
      <c r="J5" s="49"/>
      <c r="K5" s="53"/>
      <c r="L5" s="61">
        <v>0.375</v>
      </c>
      <c r="M5" s="61">
        <v>0.54166666666666663</v>
      </c>
    </row>
    <row r="6" spans="2:13" x14ac:dyDescent="0.25">
      <c r="B6" s="40" t="s">
        <v>17</v>
      </c>
      <c r="C6" s="41" t="s">
        <v>29</v>
      </c>
      <c r="D6" s="41">
        <v>60200</v>
      </c>
      <c r="E6" s="41" t="s">
        <v>18</v>
      </c>
      <c r="F6" s="41" t="s">
        <v>105</v>
      </c>
      <c r="G6" s="45" t="s">
        <v>24</v>
      </c>
      <c r="H6" s="68">
        <v>0.25</v>
      </c>
      <c r="I6" s="69">
        <v>1</v>
      </c>
      <c r="J6" s="68"/>
      <c r="K6" s="69"/>
      <c r="L6" s="70">
        <v>0.25</v>
      </c>
      <c r="M6" s="70">
        <v>0.54166666666666663</v>
      </c>
    </row>
    <row r="7" spans="2:13" x14ac:dyDescent="0.25">
      <c r="B7" s="42" t="s">
        <v>17</v>
      </c>
      <c r="C7" s="43" t="s">
        <v>29</v>
      </c>
      <c r="D7" s="43">
        <v>60700</v>
      </c>
      <c r="E7" s="43" t="s">
        <v>69</v>
      </c>
      <c r="F7" s="43" t="s">
        <v>105</v>
      </c>
      <c r="G7" s="46" t="s">
        <v>42</v>
      </c>
      <c r="H7" s="47">
        <v>0.375</v>
      </c>
      <c r="I7" s="52">
        <v>0.79166666666666663</v>
      </c>
      <c r="J7" s="47"/>
      <c r="K7" s="52"/>
      <c r="L7" s="59">
        <v>0.375</v>
      </c>
      <c r="M7" s="59">
        <v>0.54166666666666663</v>
      </c>
    </row>
    <row r="8" spans="2:13" ht="15.75" thickBot="1" x14ac:dyDescent="0.3">
      <c r="B8" s="34" t="s">
        <v>17</v>
      </c>
      <c r="C8" s="35" t="s">
        <v>51</v>
      </c>
      <c r="D8" s="35">
        <v>67174</v>
      </c>
      <c r="E8" s="35" t="s">
        <v>71</v>
      </c>
      <c r="F8" s="35" t="s">
        <v>104</v>
      </c>
      <c r="G8" s="48" t="s">
        <v>24</v>
      </c>
      <c r="H8" s="49">
        <v>0.58333333333333337</v>
      </c>
      <c r="I8" s="53">
        <v>0.625</v>
      </c>
      <c r="J8" s="49"/>
      <c r="K8" s="53"/>
      <c r="L8" s="61" t="s">
        <v>108</v>
      </c>
      <c r="M8" s="61" t="s">
        <v>108</v>
      </c>
    </row>
    <row r="9" spans="2:13" x14ac:dyDescent="0.25">
      <c r="B9" s="40" t="s">
        <v>45</v>
      </c>
      <c r="C9" s="41" t="s">
        <v>30</v>
      </c>
      <c r="D9" s="41">
        <v>11000</v>
      </c>
      <c r="E9" s="41" t="s">
        <v>19</v>
      </c>
      <c r="F9" s="41" t="s">
        <v>105</v>
      </c>
      <c r="G9" s="45" t="s">
        <v>24</v>
      </c>
      <c r="H9" s="68">
        <v>8.3333333333333329E-2</v>
      </c>
      <c r="I9" s="69">
        <v>1</v>
      </c>
      <c r="J9" s="68"/>
      <c r="K9" s="69"/>
      <c r="L9" s="70">
        <v>8.3333333333333329E-2</v>
      </c>
      <c r="M9" s="70">
        <v>0.54166666666666663</v>
      </c>
    </row>
    <row r="10" spans="2:13" x14ac:dyDescent="0.25">
      <c r="B10" s="42" t="s">
        <v>45</v>
      </c>
      <c r="C10" s="43" t="s">
        <v>30</v>
      </c>
      <c r="D10" s="43">
        <v>11900</v>
      </c>
      <c r="E10" s="43" t="s">
        <v>76</v>
      </c>
      <c r="F10" s="43" t="s">
        <v>105</v>
      </c>
      <c r="G10" s="46" t="s">
        <v>24</v>
      </c>
      <c r="H10" s="47">
        <v>0.41666666666666669</v>
      </c>
      <c r="I10" s="52">
        <v>0.75</v>
      </c>
      <c r="J10" s="47"/>
      <c r="K10" s="52"/>
      <c r="L10" s="59">
        <v>0.41666666666666669</v>
      </c>
      <c r="M10" s="59">
        <v>0.54166666666666663</v>
      </c>
    </row>
    <row r="11" spans="2:13" x14ac:dyDescent="0.25">
      <c r="B11" s="42" t="s">
        <v>45</v>
      </c>
      <c r="C11" s="43" t="s">
        <v>30</v>
      </c>
      <c r="D11" s="43">
        <v>12800</v>
      </c>
      <c r="E11" s="43" t="s">
        <v>77</v>
      </c>
      <c r="F11" s="43" t="s">
        <v>105</v>
      </c>
      <c r="G11" s="46" t="s">
        <v>42</v>
      </c>
      <c r="H11" s="47">
        <v>0.375</v>
      </c>
      <c r="I11" s="52">
        <v>0.70833333333333337</v>
      </c>
      <c r="J11" s="47"/>
      <c r="K11" s="52"/>
      <c r="L11" s="59">
        <v>0.375</v>
      </c>
      <c r="M11" s="59">
        <v>0.54166666666666663</v>
      </c>
    </row>
    <row r="12" spans="2:13" x14ac:dyDescent="0.25">
      <c r="B12" s="42" t="s">
        <v>45</v>
      </c>
      <c r="C12" s="43" t="s">
        <v>38</v>
      </c>
      <c r="D12" s="43">
        <v>10001</v>
      </c>
      <c r="E12" s="43" t="s">
        <v>31</v>
      </c>
      <c r="F12" s="43" t="s">
        <v>105</v>
      </c>
      <c r="G12" s="46" t="s">
        <v>42</v>
      </c>
      <c r="H12" s="47">
        <v>0.375</v>
      </c>
      <c r="I12" s="52">
        <v>0.875</v>
      </c>
      <c r="J12" s="47"/>
      <c r="K12" s="52"/>
      <c r="L12" s="59">
        <v>0.375</v>
      </c>
      <c r="M12" s="59">
        <v>0.54166666666666663</v>
      </c>
    </row>
    <row r="13" spans="2:13" x14ac:dyDescent="0.25">
      <c r="B13" s="42" t="s">
        <v>45</v>
      </c>
      <c r="C13" s="43" t="s">
        <v>38</v>
      </c>
      <c r="D13" s="43">
        <v>14800</v>
      </c>
      <c r="E13" s="43" t="s">
        <v>78</v>
      </c>
      <c r="F13" s="43" t="s">
        <v>105</v>
      </c>
      <c r="G13" s="46" t="s">
        <v>42</v>
      </c>
      <c r="H13" s="47">
        <v>0.375</v>
      </c>
      <c r="I13" s="52">
        <v>0.70833333333333337</v>
      </c>
      <c r="J13" s="47"/>
      <c r="K13" s="52"/>
      <c r="L13" s="59">
        <v>0.375</v>
      </c>
      <c r="M13" s="59">
        <v>0.54166666666666663</v>
      </c>
    </row>
    <row r="14" spans="2:13" x14ac:dyDescent="0.25">
      <c r="B14" s="42" t="s">
        <v>45</v>
      </c>
      <c r="C14" s="43" t="s">
        <v>38</v>
      </c>
      <c r="D14" s="43">
        <v>25247</v>
      </c>
      <c r="E14" s="43" t="s">
        <v>81</v>
      </c>
      <c r="F14" s="43" t="s">
        <v>105</v>
      </c>
      <c r="G14" s="46" t="s">
        <v>42</v>
      </c>
      <c r="H14" s="47">
        <v>0.375</v>
      </c>
      <c r="I14" s="52">
        <v>0.625</v>
      </c>
      <c r="J14" s="47"/>
      <c r="K14" s="52"/>
      <c r="L14" s="59">
        <v>0.375</v>
      </c>
      <c r="M14" s="59">
        <v>0.54166666666666663</v>
      </c>
    </row>
    <row r="15" spans="2:13" x14ac:dyDescent="0.25">
      <c r="B15" s="42" t="s">
        <v>45</v>
      </c>
      <c r="C15" s="43" t="s">
        <v>55</v>
      </c>
      <c r="D15" s="43">
        <v>19003</v>
      </c>
      <c r="E15" s="43" t="s">
        <v>79</v>
      </c>
      <c r="F15" s="43" t="s">
        <v>105</v>
      </c>
      <c r="G15" s="46" t="s">
        <v>42</v>
      </c>
      <c r="H15" s="47">
        <v>0.375</v>
      </c>
      <c r="I15" s="52">
        <v>0.70833333333333337</v>
      </c>
      <c r="J15" s="47"/>
      <c r="K15" s="52"/>
      <c r="L15" s="59">
        <v>0.375</v>
      </c>
      <c r="M15" s="59">
        <v>0.54166666666666663</v>
      </c>
    </row>
    <row r="16" spans="2:13" x14ac:dyDescent="0.25">
      <c r="B16" s="42" t="s">
        <v>45</v>
      </c>
      <c r="C16" s="43" t="s">
        <v>55</v>
      </c>
      <c r="D16" s="43">
        <v>19009</v>
      </c>
      <c r="E16" s="43" t="s">
        <v>80</v>
      </c>
      <c r="F16" s="43" t="s">
        <v>105</v>
      </c>
      <c r="G16" s="46" t="s">
        <v>42</v>
      </c>
      <c r="H16" s="47">
        <v>0.375</v>
      </c>
      <c r="I16" s="52">
        <v>0.70833333333333337</v>
      </c>
      <c r="J16" s="47"/>
      <c r="K16" s="52"/>
      <c r="L16" s="59">
        <v>0.375</v>
      </c>
      <c r="M16" s="59">
        <v>0.54166666666666663</v>
      </c>
    </row>
    <row r="17" spans="2:13" x14ac:dyDescent="0.25">
      <c r="B17" s="42" t="s">
        <v>45</v>
      </c>
      <c r="C17" s="43" t="s">
        <v>54</v>
      </c>
      <c r="D17" s="43">
        <v>10004</v>
      </c>
      <c r="E17" s="43" t="s">
        <v>74</v>
      </c>
      <c r="F17" s="43" t="s">
        <v>105</v>
      </c>
      <c r="G17" s="46" t="s">
        <v>42</v>
      </c>
      <c r="H17" s="47">
        <v>0.375</v>
      </c>
      <c r="I17" s="52">
        <v>0.75</v>
      </c>
      <c r="J17" s="47"/>
      <c r="K17" s="52"/>
      <c r="L17" s="59">
        <v>0.375</v>
      </c>
      <c r="M17" s="59">
        <v>0.54166666666666663</v>
      </c>
    </row>
    <row r="18" spans="2:13" ht="15.75" thickBot="1" x14ac:dyDescent="0.3">
      <c r="B18" s="34" t="s">
        <v>45</v>
      </c>
      <c r="C18" s="35" t="s">
        <v>54</v>
      </c>
      <c r="D18" s="35">
        <v>10007</v>
      </c>
      <c r="E18" s="35" t="s">
        <v>75</v>
      </c>
      <c r="F18" s="35" t="s">
        <v>105</v>
      </c>
      <c r="G18" s="48" t="s">
        <v>42</v>
      </c>
      <c r="H18" s="49">
        <v>0.375</v>
      </c>
      <c r="I18" s="53">
        <v>0.58333333333333337</v>
      </c>
      <c r="J18" s="49"/>
      <c r="K18" s="53"/>
      <c r="L18" s="61">
        <v>0.375</v>
      </c>
      <c r="M18" s="61">
        <v>0.54166666666666663</v>
      </c>
    </row>
    <row r="19" spans="2:13" x14ac:dyDescent="0.25">
      <c r="B19" s="40" t="s">
        <v>46</v>
      </c>
      <c r="C19" s="41" t="s">
        <v>57</v>
      </c>
      <c r="D19" s="41">
        <v>40501</v>
      </c>
      <c r="E19" s="41" t="s">
        <v>85</v>
      </c>
      <c r="F19" s="41" t="s">
        <v>105</v>
      </c>
      <c r="G19" s="45" t="s">
        <v>42</v>
      </c>
      <c r="H19" s="68">
        <v>0.33333333333333331</v>
      </c>
      <c r="I19" s="69">
        <v>0.66666666666666663</v>
      </c>
      <c r="J19" s="68"/>
      <c r="K19" s="69"/>
      <c r="L19" s="70">
        <v>0.33333333333333331</v>
      </c>
      <c r="M19" s="70">
        <v>0.54166666666666663</v>
      </c>
    </row>
    <row r="20" spans="2:13" x14ac:dyDescent="0.25">
      <c r="B20" s="42" t="s">
        <v>46</v>
      </c>
      <c r="C20" s="43" t="s">
        <v>60</v>
      </c>
      <c r="D20" s="43">
        <v>46604</v>
      </c>
      <c r="E20" s="43" t="s">
        <v>90</v>
      </c>
      <c r="F20" s="43" t="s">
        <v>105</v>
      </c>
      <c r="G20" s="46" t="s">
        <v>42</v>
      </c>
      <c r="H20" s="47">
        <v>0.33333333333333331</v>
      </c>
      <c r="I20" s="52">
        <v>0.625</v>
      </c>
      <c r="J20" s="47"/>
      <c r="K20" s="52"/>
      <c r="L20" s="59">
        <v>0.33333333333333331</v>
      </c>
      <c r="M20" s="59">
        <v>0.54166666666666663</v>
      </c>
    </row>
    <row r="21" spans="2:13" x14ac:dyDescent="0.25">
      <c r="B21" s="42" t="s">
        <v>46</v>
      </c>
      <c r="C21" s="43" t="s">
        <v>59</v>
      </c>
      <c r="D21" s="43">
        <v>46003</v>
      </c>
      <c r="E21" s="43" t="s">
        <v>88</v>
      </c>
      <c r="F21" s="43" t="s">
        <v>105</v>
      </c>
      <c r="G21" s="46" t="s">
        <v>42</v>
      </c>
      <c r="H21" s="47">
        <v>0.375</v>
      </c>
      <c r="I21" s="52">
        <v>0.8125</v>
      </c>
      <c r="J21" s="47"/>
      <c r="K21" s="52"/>
      <c r="L21" s="59">
        <v>0.375</v>
      </c>
      <c r="M21" s="59">
        <v>0.54166666666666663</v>
      </c>
    </row>
    <row r="22" spans="2:13" x14ac:dyDescent="0.25">
      <c r="B22" s="42" t="s">
        <v>46</v>
      </c>
      <c r="C22" s="43" t="s">
        <v>59</v>
      </c>
      <c r="D22" s="43">
        <v>46011</v>
      </c>
      <c r="E22" s="43" t="s">
        <v>89</v>
      </c>
      <c r="F22" s="43" t="s">
        <v>105</v>
      </c>
      <c r="G22" s="46" t="s">
        <v>42</v>
      </c>
      <c r="H22" s="47">
        <v>0.375</v>
      </c>
      <c r="I22" s="52">
        <v>0.82291666666666663</v>
      </c>
      <c r="J22" s="47"/>
      <c r="K22" s="52"/>
      <c r="L22" s="59">
        <v>0.375</v>
      </c>
      <c r="M22" s="59">
        <v>0.54166666666666663</v>
      </c>
    </row>
    <row r="23" spans="2:13" x14ac:dyDescent="0.25">
      <c r="B23" s="42" t="s">
        <v>46</v>
      </c>
      <c r="C23" s="43" t="s">
        <v>58</v>
      </c>
      <c r="D23" s="43">
        <v>43406</v>
      </c>
      <c r="E23" s="43" t="s">
        <v>86</v>
      </c>
      <c r="F23" s="43" t="s">
        <v>105</v>
      </c>
      <c r="G23" s="46" t="s">
        <v>42</v>
      </c>
      <c r="H23" s="47">
        <v>0.375</v>
      </c>
      <c r="I23" s="52">
        <v>0.79166666666666663</v>
      </c>
      <c r="J23" s="47"/>
      <c r="K23" s="52"/>
      <c r="L23" s="59">
        <v>0.375</v>
      </c>
      <c r="M23" s="59">
        <v>0.54166666666666663</v>
      </c>
    </row>
    <row r="24" spans="2:13" x14ac:dyDescent="0.25">
      <c r="B24" s="42" t="s">
        <v>46</v>
      </c>
      <c r="C24" s="43" t="s">
        <v>58</v>
      </c>
      <c r="D24" s="43">
        <v>43410</v>
      </c>
      <c r="E24" s="43" t="s">
        <v>87</v>
      </c>
      <c r="F24" s="43" t="s">
        <v>105</v>
      </c>
      <c r="G24" s="46" t="s">
        <v>42</v>
      </c>
      <c r="H24" s="47">
        <v>0.33333333333333331</v>
      </c>
      <c r="I24" s="52">
        <v>0.5</v>
      </c>
      <c r="J24" s="47">
        <v>0.54166666666666663</v>
      </c>
      <c r="K24" s="52">
        <v>0.75</v>
      </c>
      <c r="L24" s="59">
        <v>0.33333333333333331</v>
      </c>
      <c r="M24" s="59">
        <v>0.5</v>
      </c>
    </row>
    <row r="25" spans="2:13" ht="15.75" thickBot="1" x14ac:dyDescent="0.3">
      <c r="B25" s="34" t="s">
        <v>46</v>
      </c>
      <c r="C25" s="35" t="s">
        <v>56</v>
      </c>
      <c r="D25" s="35">
        <v>40010</v>
      </c>
      <c r="E25" s="35" t="s">
        <v>84</v>
      </c>
      <c r="F25" s="35" t="s">
        <v>105</v>
      </c>
      <c r="G25" s="48" t="s">
        <v>42</v>
      </c>
      <c r="H25" s="49">
        <v>0.33333333333333331</v>
      </c>
      <c r="I25" s="53">
        <v>0.75</v>
      </c>
      <c r="J25" s="49"/>
      <c r="K25" s="53"/>
      <c r="L25" s="61">
        <v>0.33333333333333331</v>
      </c>
      <c r="M25" s="61">
        <v>0.54166666666666663</v>
      </c>
    </row>
    <row r="26" spans="2:13" x14ac:dyDescent="0.25">
      <c r="B26" s="40" t="s">
        <v>36</v>
      </c>
      <c r="C26" s="41" t="s">
        <v>62</v>
      </c>
      <c r="D26" s="41">
        <v>73964</v>
      </c>
      <c r="E26" s="41" t="s">
        <v>93</v>
      </c>
      <c r="F26" s="41" t="s">
        <v>105</v>
      </c>
      <c r="G26" s="45" t="s">
        <v>42</v>
      </c>
      <c r="H26" s="68">
        <v>0.375</v>
      </c>
      <c r="I26" s="69">
        <v>0.83333333333333337</v>
      </c>
      <c r="J26" s="68"/>
      <c r="K26" s="69"/>
      <c r="L26" s="70">
        <v>0.375</v>
      </c>
      <c r="M26" s="70">
        <v>0.54166666666666663</v>
      </c>
    </row>
    <row r="27" spans="2:13" x14ac:dyDescent="0.25">
      <c r="B27" s="42" t="s">
        <v>36</v>
      </c>
      <c r="C27" s="43" t="s">
        <v>40</v>
      </c>
      <c r="D27" s="43">
        <v>77006</v>
      </c>
      <c r="E27" s="43" t="s">
        <v>34</v>
      </c>
      <c r="F27" s="43" t="s">
        <v>105</v>
      </c>
      <c r="G27" s="46" t="s">
        <v>42</v>
      </c>
      <c r="H27" s="47">
        <v>0.375</v>
      </c>
      <c r="I27" s="52">
        <v>0.875</v>
      </c>
      <c r="J27" s="47"/>
      <c r="K27" s="52"/>
      <c r="L27" s="59">
        <v>0.375</v>
      </c>
      <c r="M27" s="59">
        <v>0.54166666666666663</v>
      </c>
    </row>
    <row r="28" spans="2:13" x14ac:dyDescent="0.25">
      <c r="B28" s="42" t="s">
        <v>36</v>
      </c>
      <c r="C28" s="43" t="s">
        <v>40</v>
      </c>
      <c r="D28" s="43">
        <v>77700</v>
      </c>
      <c r="E28" s="43" t="s">
        <v>35</v>
      </c>
      <c r="F28" s="43" t="s">
        <v>105</v>
      </c>
      <c r="G28" s="46" t="s">
        <v>42</v>
      </c>
      <c r="H28" s="47">
        <v>0.375</v>
      </c>
      <c r="I28" s="52">
        <v>0.875</v>
      </c>
      <c r="J28" s="47"/>
      <c r="K28" s="52"/>
      <c r="L28" s="59">
        <v>0.375</v>
      </c>
      <c r="M28" s="59">
        <v>0.54166666666666663</v>
      </c>
    </row>
    <row r="29" spans="2:13" x14ac:dyDescent="0.25">
      <c r="B29" s="42" t="s">
        <v>36</v>
      </c>
      <c r="C29" s="43" t="s">
        <v>40</v>
      </c>
      <c r="D29" s="43">
        <v>79607</v>
      </c>
      <c r="E29" s="43" t="s">
        <v>95</v>
      </c>
      <c r="F29" s="43" t="s">
        <v>105</v>
      </c>
      <c r="G29" s="46" t="s">
        <v>42</v>
      </c>
      <c r="H29" s="47">
        <v>0.375</v>
      </c>
      <c r="I29" s="52">
        <v>0.83333333333333337</v>
      </c>
      <c r="J29" s="47"/>
      <c r="K29" s="52"/>
      <c r="L29" s="59">
        <v>0.375</v>
      </c>
      <c r="M29" s="59">
        <v>0.54166666666666663</v>
      </c>
    </row>
    <row r="30" spans="2:13" x14ac:dyDescent="0.25">
      <c r="B30" s="42" t="s">
        <v>36</v>
      </c>
      <c r="C30" s="43" t="s">
        <v>63</v>
      </c>
      <c r="D30" s="43">
        <v>74608</v>
      </c>
      <c r="E30" s="43" t="s">
        <v>94</v>
      </c>
      <c r="F30" s="43" t="s">
        <v>105</v>
      </c>
      <c r="G30" s="46" t="s">
        <v>42</v>
      </c>
      <c r="H30" s="47">
        <v>0.375</v>
      </c>
      <c r="I30" s="52">
        <v>0.46875</v>
      </c>
      <c r="J30" s="47">
        <v>0.48958333333333331</v>
      </c>
      <c r="K30" s="52">
        <v>0.83333333333333337</v>
      </c>
      <c r="L30" s="59">
        <v>0.375</v>
      </c>
      <c r="M30" s="59">
        <v>0.54166666666666663</v>
      </c>
    </row>
    <row r="31" spans="2:13" x14ac:dyDescent="0.25">
      <c r="B31" s="42" t="s">
        <v>36</v>
      </c>
      <c r="C31" s="43" t="s">
        <v>61</v>
      </c>
      <c r="D31" s="43">
        <v>73573</v>
      </c>
      <c r="E31" s="43" t="s">
        <v>92</v>
      </c>
      <c r="F31" s="43" t="s">
        <v>105</v>
      </c>
      <c r="G31" s="46" t="s">
        <v>42</v>
      </c>
      <c r="H31" s="47">
        <v>0.375</v>
      </c>
      <c r="I31" s="52">
        <v>0.83333333333333337</v>
      </c>
      <c r="J31" s="47"/>
      <c r="K31" s="52"/>
      <c r="L31" s="59">
        <v>0.375</v>
      </c>
      <c r="M31" s="59">
        <v>0.54166666666666663</v>
      </c>
    </row>
    <row r="32" spans="2:13" x14ac:dyDescent="0.25">
      <c r="B32" s="42" t="s">
        <v>36</v>
      </c>
      <c r="C32" s="43" t="s">
        <v>39</v>
      </c>
      <c r="D32" s="43">
        <v>70036</v>
      </c>
      <c r="E32" s="43" t="s">
        <v>91</v>
      </c>
      <c r="F32" s="43" t="s">
        <v>105</v>
      </c>
      <c r="G32" s="46" t="s">
        <v>42</v>
      </c>
      <c r="H32" s="47">
        <v>0.41666666666666669</v>
      </c>
      <c r="I32" s="52">
        <v>0.83333333333333337</v>
      </c>
      <c r="J32" s="47"/>
      <c r="K32" s="52"/>
      <c r="L32" s="59">
        <v>0.41666666666666669</v>
      </c>
      <c r="M32" s="59">
        <v>0.54166666666666663</v>
      </c>
    </row>
    <row r="33" spans="2:13" ht="15.75" thickBot="1" x14ac:dyDescent="0.3">
      <c r="B33" s="34" t="s">
        <v>36</v>
      </c>
      <c r="C33" s="35" t="s">
        <v>39</v>
      </c>
      <c r="D33" s="35">
        <v>70048</v>
      </c>
      <c r="E33" s="35" t="s">
        <v>33</v>
      </c>
      <c r="F33" s="35" t="s">
        <v>105</v>
      </c>
      <c r="G33" s="48" t="s">
        <v>42</v>
      </c>
      <c r="H33" s="49">
        <v>0.375</v>
      </c>
      <c r="I33" s="53">
        <v>0.875</v>
      </c>
      <c r="J33" s="49"/>
      <c r="K33" s="53"/>
      <c r="L33" s="61">
        <v>0.375</v>
      </c>
      <c r="M33" s="61">
        <v>0.54166666666666663</v>
      </c>
    </row>
    <row r="34" spans="2:13" ht="15.75" thickBot="1" x14ac:dyDescent="0.3">
      <c r="B34" s="71" t="s">
        <v>47</v>
      </c>
      <c r="C34" s="72" t="s">
        <v>64</v>
      </c>
      <c r="D34" s="72">
        <v>53353</v>
      </c>
      <c r="E34" s="72" t="s">
        <v>96</v>
      </c>
      <c r="F34" s="72" t="s">
        <v>105</v>
      </c>
      <c r="G34" s="73" t="s">
        <v>42</v>
      </c>
      <c r="H34" s="74">
        <v>0.375</v>
      </c>
      <c r="I34" s="75">
        <v>0.8125</v>
      </c>
      <c r="J34" s="74"/>
      <c r="K34" s="75"/>
      <c r="L34" s="76">
        <v>0.375</v>
      </c>
      <c r="M34" s="76">
        <v>0.54166666666666663</v>
      </c>
    </row>
    <row r="35" spans="2:13" x14ac:dyDescent="0.25">
      <c r="B35" s="62" t="s">
        <v>37</v>
      </c>
      <c r="C35" s="63" t="s">
        <v>65</v>
      </c>
      <c r="D35" s="63">
        <v>36006</v>
      </c>
      <c r="E35" s="63" t="s">
        <v>102</v>
      </c>
      <c r="F35" s="63" t="s">
        <v>105</v>
      </c>
      <c r="G35" s="64" t="s">
        <v>42</v>
      </c>
      <c r="H35" s="65">
        <v>0.41666666666666669</v>
      </c>
      <c r="I35" s="66">
        <v>0.83333333333333337</v>
      </c>
      <c r="J35" s="65"/>
      <c r="K35" s="66"/>
      <c r="L35" s="67">
        <v>0.41666666666666669</v>
      </c>
      <c r="M35" s="67">
        <v>0.54166666666666663</v>
      </c>
    </row>
    <row r="36" spans="2:13" x14ac:dyDescent="0.25">
      <c r="B36" s="42" t="s">
        <v>37</v>
      </c>
      <c r="C36" s="43" t="s">
        <v>65</v>
      </c>
      <c r="D36" s="43">
        <v>36262</v>
      </c>
      <c r="E36" s="43" t="s">
        <v>103</v>
      </c>
      <c r="F36" s="43" t="s">
        <v>104</v>
      </c>
      <c r="G36" s="46" t="s">
        <v>24</v>
      </c>
      <c r="H36" s="47">
        <v>0.33333333333333331</v>
      </c>
      <c r="I36" s="52">
        <v>0.75</v>
      </c>
      <c r="J36" s="47"/>
      <c r="K36" s="52"/>
      <c r="L36" s="59">
        <v>0.33333333333333331</v>
      </c>
      <c r="M36" s="59">
        <v>0.54166666666666663</v>
      </c>
    </row>
    <row r="37" spans="2:13" x14ac:dyDescent="0.25">
      <c r="B37" s="42" t="s">
        <v>37</v>
      </c>
      <c r="C37" s="43" t="s">
        <v>41</v>
      </c>
      <c r="D37" s="43">
        <v>30900</v>
      </c>
      <c r="E37" s="43" t="s">
        <v>32</v>
      </c>
      <c r="F37" s="43" t="s">
        <v>105</v>
      </c>
      <c r="G37" s="46" t="s">
        <v>42</v>
      </c>
      <c r="H37" s="47">
        <v>0.375</v>
      </c>
      <c r="I37" s="52">
        <v>0.875</v>
      </c>
      <c r="J37" s="47"/>
      <c r="K37" s="52"/>
      <c r="L37" s="59">
        <v>0.375</v>
      </c>
      <c r="M37" s="59">
        <v>0.54166666666666663</v>
      </c>
    </row>
    <row r="38" spans="2:13" x14ac:dyDescent="0.25">
      <c r="B38" s="42" t="s">
        <v>37</v>
      </c>
      <c r="C38" s="43" t="s">
        <v>41</v>
      </c>
      <c r="D38" s="43">
        <v>32400</v>
      </c>
      <c r="E38" s="43" t="s">
        <v>97</v>
      </c>
      <c r="F38" s="43" t="s">
        <v>105</v>
      </c>
      <c r="G38" s="46" t="s">
        <v>42</v>
      </c>
      <c r="H38" s="47">
        <v>0.375</v>
      </c>
      <c r="I38" s="52">
        <v>0.83333333333333337</v>
      </c>
      <c r="J38" s="47"/>
      <c r="K38" s="52"/>
      <c r="L38" s="59">
        <v>0.375</v>
      </c>
      <c r="M38" s="59">
        <v>0.54166666666666663</v>
      </c>
    </row>
    <row r="39" spans="2:13" ht="15.75" thickBot="1" x14ac:dyDescent="0.3">
      <c r="B39" s="34" t="s">
        <v>37</v>
      </c>
      <c r="C39" s="35" t="s">
        <v>41</v>
      </c>
      <c r="D39" s="35">
        <v>32800</v>
      </c>
      <c r="E39" s="35" t="s">
        <v>98</v>
      </c>
      <c r="F39" s="35" t="s">
        <v>105</v>
      </c>
      <c r="G39" s="48" t="s">
        <v>42</v>
      </c>
      <c r="H39" s="49">
        <v>0.375</v>
      </c>
      <c r="I39" s="53">
        <v>0.83333333333333337</v>
      </c>
      <c r="J39" s="49"/>
      <c r="K39" s="53"/>
      <c r="L39" s="61">
        <v>0.375</v>
      </c>
      <c r="M39" s="61">
        <v>0.54166666666666663</v>
      </c>
    </row>
  </sheetData>
  <autoFilter ref="B3:M39"/>
  <sortState ref="B3:K527">
    <sortCondition ref="B3:B527"/>
    <sortCondition ref="C3:C527"/>
    <sortCondition ref="D3:D527"/>
  </sortState>
  <mergeCells count="3">
    <mergeCell ref="H2:I2"/>
    <mergeCell ref="L2:M2"/>
    <mergeCell ref="J2:K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M45"/>
  <sheetViews>
    <sheetView showGridLines="0" workbookViewId="0">
      <selection activeCell="T28" sqref="T28"/>
    </sheetView>
  </sheetViews>
  <sheetFormatPr defaultRowHeight="15" x14ac:dyDescent="0.25"/>
  <cols>
    <col min="1" max="1" width="3.140625" style="44" customWidth="1"/>
    <col min="2" max="2" width="15" style="44" bestFit="1" customWidth="1"/>
    <col min="3" max="3" width="18.28515625" style="44" bestFit="1" customWidth="1"/>
    <col min="4" max="4" width="6" style="44" bestFit="1" customWidth="1"/>
    <col min="5" max="5" width="24.85546875" style="44" bestFit="1" customWidth="1"/>
    <col min="6" max="6" width="24" style="44" bestFit="1" customWidth="1"/>
    <col min="7" max="7" width="16.42578125" style="31" customWidth="1"/>
    <col min="8" max="8" width="13.5703125" style="44" customWidth="1"/>
    <col min="9" max="9" width="15.42578125" style="44" customWidth="1"/>
    <col min="10" max="10" width="13.5703125" style="44" customWidth="1"/>
    <col min="11" max="11" width="15.42578125" style="44" customWidth="1"/>
    <col min="12" max="12" width="19.7109375" style="44" customWidth="1"/>
    <col min="13" max="13" width="17.42578125" style="44" customWidth="1"/>
    <col min="14" max="16384" width="9.140625" style="44"/>
  </cols>
  <sheetData>
    <row r="1" spans="2:13" ht="15.75" thickBot="1" x14ac:dyDescent="0.3"/>
    <row r="2" spans="2:13" ht="15.75" thickBot="1" x14ac:dyDescent="0.3">
      <c r="H2" s="118" t="s">
        <v>27</v>
      </c>
      <c r="I2" s="119"/>
      <c r="J2" s="118" t="s">
        <v>27</v>
      </c>
      <c r="K2" s="119"/>
      <c r="L2" s="118" t="s">
        <v>106</v>
      </c>
      <c r="M2" s="119"/>
    </row>
    <row r="3" spans="2:13" s="32" customFormat="1" ht="45.75" thickBot="1" x14ac:dyDescent="0.3">
      <c r="B3" s="36" t="s">
        <v>14</v>
      </c>
      <c r="C3" s="38" t="s">
        <v>15</v>
      </c>
      <c r="D3" s="38" t="s">
        <v>107</v>
      </c>
      <c r="E3" s="38" t="s">
        <v>16</v>
      </c>
      <c r="F3" s="38" t="s">
        <v>26</v>
      </c>
      <c r="G3" s="39" t="s">
        <v>25</v>
      </c>
      <c r="H3" s="36" t="s">
        <v>22</v>
      </c>
      <c r="I3" s="37" t="s">
        <v>23</v>
      </c>
      <c r="J3" s="36" t="s">
        <v>22</v>
      </c>
      <c r="K3" s="37" t="s">
        <v>23</v>
      </c>
      <c r="L3" s="36" t="s">
        <v>22</v>
      </c>
      <c r="M3" s="37" t="s">
        <v>23</v>
      </c>
    </row>
    <row r="4" spans="2:13" ht="15" customHeight="1" x14ac:dyDescent="0.25">
      <c r="B4" s="40" t="s">
        <v>44</v>
      </c>
      <c r="C4" s="41" t="s">
        <v>48</v>
      </c>
      <c r="D4" s="41">
        <v>37013</v>
      </c>
      <c r="E4" s="41" t="s">
        <v>66</v>
      </c>
      <c r="F4" s="41" t="s">
        <v>105</v>
      </c>
      <c r="G4" s="45" t="s">
        <v>42</v>
      </c>
      <c r="H4" s="50">
        <v>0.375</v>
      </c>
      <c r="I4" s="51">
        <v>0.79166666666666663</v>
      </c>
      <c r="J4" s="50"/>
      <c r="K4" s="51"/>
      <c r="L4" s="54" t="s">
        <v>108</v>
      </c>
      <c r="M4" s="54" t="s">
        <v>108</v>
      </c>
    </row>
    <row r="5" spans="2:13" ht="15" customHeight="1" thickBot="1" x14ac:dyDescent="0.3">
      <c r="B5" s="34" t="s">
        <v>44</v>
      </c>
      <c r="C5" s="35" t="s">
        <v>49</v>
      </c>
      <c r="D5" s="35">
        <v>38603</v>
      </c>
      <c r="E5" s="35" t="s">
        <v>67</v>
      </c>
      <c r="F5" s="35" t="s">
        <v>105</v>
      </c>
      <c r="G5" s="48" t="s">
        <v>42</v>
      </c>
      <c r="H5" s="49">
        <v>0.375</v>
      </c>
      <c r="I5" s="53">
        <v>0.79166666666666663</v>
      </c>
      <c r="J5" s="49"/>
      <c r="K5" s="53"/>
      <c r="L5" s="77" t="s">
        <v>108</v>
      </c>
      <c r="M5" s="60" t="s">
        <v>108</v>
      </c>
    </row>
    <row r="6" spans="2:13" ht="15" customHeight="1" x14ac:dyDescent="0.25">
      <c r="B6" s="40" t="s">
        <v>17</v>
      </c>
      <c r="C6" s="41" t="s">
        <v>50</v>
      </c>
      <c r="D6" s="41">
        <v>58601</v>
      </c>
      <c r="E6" s="41" t="s">
        <v>68</v>
      </c>
      <c r="F6" s="41" t="s">
        <v>105</v>
      </c>
      <c r="G6" s="45" t="s">
        <v>24</v>
      </c>
      <c r="H6" s="68">
        <v>0.33333333333333331</v>
      </c>
      <c r="I6" s="69">
        <v>0.5</v>
      </c>
      <c r="J6" s="68"/>
      <c r="K6" s="69"/>
      <c r="L6" s="78" t="s">
        <v>108</v>
      </c>
      <c r="M6" s="78" t="s">
        <v>108</v>
      </c>
    </row>
    <row r="7" spans="2:13" ht="15" customHeight="1" x14ac:dyDescent="0.25">
      <c r="B7" s="42" t="s">
        <v>17</v>
      </c>
      <c r="C7" s="43" t="s">
        <v>29</v>
      </c>
      <c r="D7" s="43">
        <v>60200</v>
      </c>
      <c r="E7" s="43" t="s">
        <v>18</v>
      </c>
      <c r="F7" s="43" t="s">
        <v>105</v>
      </c>
      <c r="G7" s="46" t="s">
        <v>24</v>
      </c>
      <c r="H7" s="47">
        <v>0.25</v>
      </c>
      <c r="I7" s="52">
        <v>1</v>
      </c>
      <c r="J7" s="47"/>
      <c r="K7" s="52"/>
      <c r="L7" s="57">
        <v>0.83333333333333337</v>
      </c>
      <c r="M7" s="58">
        <v>0</v>
      </c>
    </row>
    <row r="8" spans="2:13" ht="15" customHeight="1" x14ac:dyDescent="0.25">
      <c r="B8" s="42" t="s">
        <v>17</v>
      </c>
      <c r="C8" s="43" t="s">
        <v>29</v>
      </c>
      <c r="D8" s="43">
        <v>60700</v>
      </c>
      <c r="E8" s="43" t="s">
        <v>69</v>
      </c>
      <c r="F8" s="43" t="s">
        <v>105</v>
      </c>
      <c r="G8" s="46" t="s">
        <v>42</v>
      </c>
      <c r="H8" s="47">
        <v>0.375</v>
      </c>
      <c r="I8" s="52">
        <v>0.79166666666666663</v>
      </c>
      <c r="J8" s="47"/>
      <c r="K8" s="52"/>
      <c r="L8" s="55" t="s">
        <v>108</v>
      </c>
      <c r="M8" s="55" t="s">
        <v>108</v>
      </c>
    </row>
    <row r="9" spans="2:13" ht="15" customHeight="1" x14ac:dyDescent="0.25">
      <c r="B9" s="42" t="s">
        <v>17</v>
      </c>
      <c r="C9" s="43" t="s">
        <v>29</v>
      </c>
      <c r="D9" s="43">
        <v>60800</v>
      </c>
      <c r="E9" s="43" t="s">
        <v>70</v>
      </c>
      <c r="F9" s="43" t="s">
        <v>105</v>
      </c>
      <c r="G9" s="46" t="s">
        <v>24</v>
      </c>
      <c r="H9" s="47">
        <v>0.375</v>
      </c>
      <c r="I9" s="52">
        <v>0.54166666666666663</v>
      </c>
      <c r="J9" s="47"/>
      <c r="K9" s="52"/>
      <c r="L9" s="55" t="s">
        <v>108</v>
      </c>
      <c r="M9" s="55" t="s">
        <v>108</v>
      </c>
    </row>
    <row r="10" spans="2:13" ht="15" customHeight="1" x14ac:dyDescent="0.25">
      <c r="B10" s="42" t="s">
        <v>17</v>
      </c>
      <c r="C10" s="43" t="s">
        <v>53</v>
      </c>
      <c r="D10" s="43">
        <v>76001</v>
      </c>
      <c r="E10" s="43" t="s">
        <v>72</v>
      </c>
      <c r="F10" s="43" t="s">
        <v>105</v>
      </c>
      <c r="G10" s="46" t="s">
        <v>24</v>
      </c>
      <c r="H10" s="47">
        <v>0.33333333333333331</v>
      </c>
      <c r="I10" s="52">
        <v>0.5</v>
      </c>
      <c r="J10" s="47"/>
      <c r="K10" s="52"/>
      <c r="L10" s="55" t="s">
        <v>108</v>
      </c>
      <c r="M10" s="55" t="s">
        <v>108</v>
      </c>
    </row>
    <row r="11" spans="2:13" ht="15" customHeight="1" thickBot="1" x14ac:dyDescent="0.3">
      <c r="B11" s="34" t="s">
        <v>17</v>
      </c>
      <c r="C11" s="35" t="s">
        <v>52</v>
      </c>
      <c r="D11" s="35">
        <v>76875</v>
      </c>
      <c r="E11" s="35" t="s">
        <v>73</v>
      </c>
      <c r="F11" s="35" t="s">
        <v>104</v>
      </c>
      <c r="G11" s="48" t="s">
        <v>24</v>
      </c>
      <c r="H11" s="49">
        <v>0.375</v>
      </c>
      <c r="I11" s="53">
        <v>0.45833333333333331</v>
      </c>
      <c r="J11" s="49"/>
      <c r="K11" s="53"/>
      <c r="L11" s="56" t="s">
        <v>108</v>
      </c>
      <c r="M11" s="56" t="s">
        <v>108</v>
      </c>
    </row>
    <row r="12" spans="2:13" ht="15" customHeight="1" x14ac:dyDescent="0.25">
      <c r="B12" s="79" t="s">
        <v>45</v>
      </c>
      <c r="C12" s="80" t="s">
        <v>38</v>
      </c>
      <c r="D12" s="80">
        <v>10001</v>
      </c>
      <c r="E12" s="80" t="s">
        <v>31</v>
      </c>
      <c r="F12" s="80" t="s">
        <v>105</v>
      </c>
      <c r="G12" s="81" t="s">
        <v>42</v>
      </c>
      <c r="H12" s="68">
        <v>0.375</v>
      </c>
      <c r="I12" s="69">
        <v>0.875</v>
      </c>
      <c r="J12" s="68"/>
      <c r="K12" s="69"/>
      <c r="L12" s="54" t="s">
        <v>108</v>
      </c>
      <c r="M12" s="83" t="s">
        <v>108</v>
      </c>
    </row>
    <row r="13" spans="2:13" ht="15" customHeight="1" x14ac:dyDescent="0.25">
      <c r="B13" s="84" t="s">
        <v>45</v>
      </c>
      <c r="C13" s="85" t="s">
        <v>54</v>
      </c>
      <c r="D13" s="85">
        <v>10004</v>
      </c>
      <c r="E13" s="85" t="s">
        <v>74</v>
      </c>
      <c r="F13" s="85" t="s">
        <v>105</v>
      </c>
      <c r="G13" s="86" t="s">
        <v>42</v>
      </c>
      <c r="H13" s="47">
        <v>0.375</v>
      </c>
      <c r="I13" s="52">
        <v>0.75</v>
      </c>
      <c r="J13" s="47"/>
      <c r="K13" s="52"/>
      <c r="L13" s="87" t="s">
        <v>108</v>
      </c>
      <c r="M13" s="87" t="s">
        <v>108</v>
      </c>
    </row>
    <row r="14" spans="2:13" ht="15" customHeight="1" x14ac:dyDescent="0.25">
      <c r="B14" s="84" t="s">
        <v>45</v>
      </c>
      <c r="C14" s="85" t="s">
        <v>54</v>
      </c>
      <c r="D14" s="85">
        <v>10007</v>
      </c>
      <c r="E14" s="85" t="s">
        <v>75</v>
      </c>
      <c r="F14" s="85" t="s">
        <v>105</v>
      </c>
      <c r="G14" s="86" t="s">
        <v>42</v>
      </c>
      <c r="H14" s="47">
        <v>0.375</v>
      </c>
      <c r="I14" s="52">
        <v>0.58333333333333337</v>
      </c>
      <c r="J14" s="47"/>
      <c r="K14" s="52"/>
      <c r="L14" s="87" t="s">
        <v>108</v>
      </c>
      <c r="M14" s="87" t="s">
        <v>108</v>
      </c>
    </row>
    <row r="15" spans="2:13" ht="15" customHeight="1" x14ac:dyDescent="0.25">
      <c r="B15" s="84" t="s">
        <v>45</v>
      </c>
      <c r="C15" s="85" t="s">
        <v>30</v>
      </c>
      <c r="D15" s="85">
        <v>11000</v>
      </c>
      <c r="E15" s="85" t="s">
        <v>19</v>
      </c>
      <c r="F15" s="85" t="s">
        <v>105</v>
      </c>
      <c r="G15" s="86" t="s">
        <v>24</v>
      </c>
      <c r="H15" s="47">
        <v>8.3333333333333329E-2</v>
      </c>
      <c r="I15" s="52">
        <v>1</v>
      </c>
      <c r="J15" s="47"/>
      <c r="K15" s="52"/>
      <c r="L15" s="57">
        <v>0.875</v>
      </c>
      <c r="M15" s="88">
        <v>0</v>
      </c>
    </row>
    <row r="16" spans="2:13" ht="15" customHeight="1" x14ac:dyDescent="0.25">
      <c r="B16" s="84" t="s">
        <v>45</v>
      </c>
      <c r="C16" s="85" t="s">
        <v>30</v>
      </c>
      <c r="D16" s="85">
        <v>11900</v>
      </c>
      <c r="E16" s="85" t="s">
        <v>76</v>
      </c>
      <c r="F16" s="85" t="s">
        <v>105</v>
      </c>
      <c r="G16" s="86" t="s">
        <v>24</v>
      </c>
      <c r="H16" s="47">
        <v>0.41666666666666669</v>
      </c>
      <c r="I16" s="52">
        <v>0.75</v>
      </c>
      <c r="J16" s="47"/>
      <c r="K16" s="52"/>
      <c r="L16" s="87" t="s">
        <v>108</v>
      </c>
      <c r="M16" s="87" t="s">
        <v>108</v>
      </c>
    </row>
    <row r="17" spans="2:13" ht="15" customHeight="1" x14ac:dyDescent="0.25">
      <c r="B17" s="84" t="s">
        <v>45</v>
      </c>
      <c r="C17" s="85" t="s">
        <v>30</v>
      </c>
      <c r="D17" s="85">
        <v>12800</v>
      </c>
      <c r="E17" s="85" t="s">
        <v>77</v>
      </c>
      <c r="F17" s="85" t="s">
        <v>105</v>
      </c>
      <c r="G17" s="86" t="s">
        <v>42</v>
      </c>
      <c r="H17" s="47">
        <v>0.375</v>
      </c>
      <c r="I17" s="52">
        <v>0.70833333333333337</v>
      </c>
      <c r="J17" s="47"/>
      <c r="K17" s="52"/>
      <c r="L17" s="87" t="s">
        <v>108</v>
      </c>
      <c r="M17" s="87" t="s">
        <v>108</v>
      </c>
    </row>
    <row r="18" spans="2:13" ht="15" customHeight="1" x14ac:dyDescent="0.25">
      <c r="B18" s="84" t="s">
        <v>45</v>
      </c>
      <c r="C18" s="85" t="s">
        <v>38</v>
      </c>
      <c r="D18" s="85">
        <v>14800</v>
      </c>
      <c r="E18" s="85" t="s">
        <v>78</v>
      </c>
      <c r="F18" s="85" t="s">
        <v>105</v>
      </c>
      <c r="G18" s="86" t="s">
        <v>42</v>
      </c>
      <c r="H18" s="47">
        <v>0.375</v>
      </c>
      <c r="I18" s="52">
        <v>0.70833333333333337</v>
      </c>
      <c r="J18" s="47"/>
      <c r="K18" s="52"/>
      <c r="L18" s="87" t="s">
        <v>108</v>
      </c>
      <c r="M18" s="87" t="s">
        <v>108</v>
      </c>
    </row>
    <row r="19" spans="2:13" ht="15" customHeight="1" x14ac:dyDescent="0.25">
      <c r="B19" s="84" t="s">
        <v>45</v>
      </c>
      <c r="C19" s="85" t="s">
        <v>55</v>
      </c>
      <c r="D19" s="85">
        <v>19003</v>
      </c>
      <c r="E19" s="85" t="s">
        <v>79</v>
      </c>
      <c r="F19" s="85" t="s">
        <v>105</v>
      </c>
      <c r="G19" s="86" t="s">
        <v>42</v>
      </c>
      <c r="H19" s="47">
        <v>0.375</v>
      </c>
      <c r="I19" s="52">
        <v>0.70833333333333337</v>
      </c>
      <c r="J19" s="47"/>
      <c r="K19" s="52"/>
      <c r="L19" s="87" t="s">
        <v>108</v>
      </c>
      <c r="M19" s="87" t="s">
        <v>108</v>
      </c>
    </row>
    <row r="20" spans="2:13" ht="15" customHeight="1" x14ac:dyDescent="0.25">
      <c r="B20" s="84" t="s">
        <v>45</v>
      </c>
      <c r="C20" s="85" t="s">
        <v>55</v>
      </c>
      <c r="D20" s="85">
        <v>19009</v>
      </c>
      <c r="E20" s="85" t="s">
        <v>80</v>
      </c>
      <c r="F20" s="85" t="s">
        <v>105</v>
      </c>
      <c r="G20" s="86" t="s">
        <v>42</v>
      </c>
      <c r="H20" s="47">
        <v>0.375</v>
      </c>
      <c r="I20" s="52">
        <v>0.70833333333333337</v>
      </c>
      <c r="J20" s="47"/>
      <c r="K20" s="52"/>
      <c r="L20" s="87" t="s">
        <v>108</v>
      </c>
      <c r="M20" s="87" t="s">
        <v>108</v>
      </c>
    </row>
    <row r="21" spans="2:13" ht="15" customHeight="1" thickBot="1" x14ac:dyDescent="0.3">
      <c r="B21" s="89" t="s">
        <v>45</v>
      </c>
      <c r="C21" s="90" t="s">
        <v>38</v>
      </c>
      <c r="D21" s="90">
        <v>25247</v>
      </c>
      <c r="E21" s="90" t="s">
        <v>81</v>
      </c>
      <c r="F21" s="90" t="s">
        <v>105</v>
      </c>
      <c r="G21" s="91" t="s">
        <v>42</v>
      </c>
      <c r="H21" s="49">
        <v>0.375</v>
      </c>
      <c r="I21" s="53">
        <v>0.625</v>
      </c>
      <c r="J21" s="49"/>
      <c r="K21" s="53"/>
      <c r="L21" s="92" t="s">
        <v>108</v>
      </c>
      <c r="M21" s="92" t="s">
        <v>108</v>
      </c>
    </row>
    <row r="22" spans="2:13" ht="15" customHeight="1" x14ac:dyDescent="0.25">
      <c r="B22" s="79" t="s">
        <v>46</v>
      </c>
      <c r="C22" s="80" t="s">
        <v>56</v>
      </c>
      <c r="D22" s="80">
        <v>40004</v>
      </c>
      <c r="E22" s="80" t="s">
        <v>82</v>
      </c>
      <c r="F22" s="80" t="s">
        <v>105</v>
      </c>
      <c r="G22" s="81" t="s">
        <v>42</v>
      </c>
      <c r="H22" s="68">
        <v>0.375</v>
      </c>
      <c r="I22" s="69">
        <v>0.5</v>
      </c>
      <c r="J22" s="68"/>
      <c r="K22" s="69"/>
      <c r="L22" s="93" t="s">
        <v>108</v>
      </c>
      <c r="M22" s="93" t="s">
        <v>108</v>
      </c>
    </row>
    <row r="23" spans="2:13" ht="15" customHeight="1" x14ac:dyDescent="0.25">
      <c r="B23" s="84" t="s">
        <v>46</v>
      </c>
      <c r="C23" s="85" t="s">
        <v>56</v>
      </c>
      <c r="D23" s="85">
        <v>40007</v>
      </c>
      <c r="E23" s="85" t="s">
        <v>83</v>
      </c>
      <c r="F23" s="85" t="s">
        <v>105</v>
      </c>
      <c r="G23" s="86" t="s">
        <v>42</v>
      </c>
      <c r="H23" s="47">
        <v>0.375</v>
      </c>
      <c r="I23" s="52">
        <v>0.5</v>
      </c>
      <c r="J23" s="47"/>
      <c r="K23" s="52"/>
      <c r="L23" s="87" t="s">
        <v>108</v>
      </c>
      <c r="M23" s="87" t="s">
        <v>108</v>
      </c>
    </row>
    <row r="24" spans="2:13" ht="15" customHeight="1" x14ac:dyDescent="0.25">
      <c r="B24" s="84" t="s">
        <v>46</v>
      </c>
      <c r="C24" s="85" t="s">
        <v>56</v>
      </c>
      <c r="D24" s="85">
        <v>40010</v>
      </c>
      <c r="E24" s="85" t="s">
        <v>84</v>
      </c>
      <c r="F24" s="85" t="s">
        <v>105</v>
      </c>
      <c r="G24" s="86" t="s">
        <v>42</v>
      </c>
      <c r="H24" s="47">
        <v>0.5</v>
      </c>
      <c r="I24" s="52">
        <v>0.75</v>
      </c>
      <c r="J24" s="47"/>
      <c r="K24" s="52"/>
      <c r="L24" s="87" t="s">
        <v>108</v>
      </c>
      <c r="M24" s="87" t="s">
        <v>108</v>
      </c>
    </row>
    <row r="25" spans="2:13" ht="15" customHeight="1" x14ac:dyDescent="0.25">
      <c r="B25" s="84" t="s">
        <v>46</v>
      </c>
      <c r="C25" s="85" t="s">
        <v>58</v>
      </c>
      <c r="D25" s="85">
        <v>43406</v>
      </c>
      <c r="E25" s="85" t="s">
        <v>86</v>
      </c>
      <c r="F25" s="85" t="s">
        <v>105</v>
      </c>
      <c r="G25" s="86" t="s">
        <v>42</v>
      </c>
      <c r="H25" s="47">
        <v>0.375</v>
      </c>
      <c r="I25" s="52">
        <v>0.79166666666666663</v>
      </c>
      <c r="J25" s="47"/>
      <c r="K25" s="52"/>
      <c r="L25" s="87" t="s">
        <v>108</v>
      </c>
      <c r="M25" s="87" t="s">
        <v>108</v>
      </c>
    </row>
    <row r="26" spans="2:13" ht="15" customHeight="1" x14ac:dyDescent="0.25">
      <c r="B26" s="84" t="s">
        <v>46</v>
      </c>
      <c r="C26" s="85" t="s">
        <v>58</v>
      </c>
      <c r="D26" s="85">
        <v>43410</v>
      </c>
      <c r="E26" s="85" t="s">
        <v>87</v>
      </c>
      <c r="F26" s="85" t="s">
        <v>105</v>
      </c>
      <c r="G26" s="86" t="s">
        <v>42</v>
      </c>
      <c r="H26" s="47">
        <v>0.33333333333333331</v>
      </c>
      <c r="I26" s="52">
        <v>0.5</v>
      </c>
      <c r="J26" s="47">
        <v>0.54166666666666663</v>
      </c>
      <c r="K26" s="52">
        <v>0.75</v>
      </c>
      <c r="L26" s="87" t="s">
        <v>108</v>
      </c>
      <c r="M26" s="87" t="s">
        <v>108</v>
      </c>
    </row>
    <row r="27" spans="2:13" ht="15" customHeight="1" x14ac:dyDescent="0.25">
      <c r="B27" s="84" t="s">
        <v>46</v>
      </c>
      <c r="C27" s="85" t="s">
        <v>59</v>
      </c>
      <c r="D27" s="85">
        <v>46003</v>
      </c>
      <c r="E27" s="85" t="s">
        <v>88</v>
      </c>
      <c r="F27" s="85" t="s">
        <v>105</v>
      </c>
      <c r="G27" s="86" t="s">
        <v>42</v>
      </c>
      <c r="H27" s="47">
        <v>0.375</v>
      </c>
      <c r="I27" s="52">
        <v>0.8125</v>
      </c>
      <c r="J27" s="47"/>
      <c r="K27" s="52"/>
      <c r="L27" s="87" t="s">
        <v>108</v>
      </c>
      <c r="M27" s="87" t="s">
        <v>108</v>
      </c>
    </row>
    <row r="28" spans="2:13" ht="15" customHeight="1" thickBot="1" x14ac:dyDescent="0.3">
      <c r="B28" s="89" t="s">
        <v>46</v>
      </c>
      <c r="C28" s="90" t="s">
        <v>59</v>
      </c>
      <c r="D28" s="90">
        <v>46011</v>
      </c>
      <c r="E28" s="90" t="s">
        <v>89</v>
      </c>
      <c r="F28" s="90" t="s">
        <v>105</v>
      </c>
      <c r="G28" s="91" t="s">
        <v>42</v>
      </c>
      <c r="H28" s="49">
        <v>0.375</v>
      </c>
      <c r="I28" s="53">
        <v>0.82291666666666663</v>
      </c>
      <c r="J28" s="49"/>
      <c r="K28" s="53"/>
      <c r="L28" s="92" t="s">
        <v>108</v>
      </c>
      <c r="M28" s="92" t="s">
        <v>108</v>
      </c>
    </row>
    <row r="29" spans="2:13" ht="15" customHeight="1" x14ac:dyDescent="0.25">
      <c r="B29" s="79" t="s">
        <v>36</v>
      </c>
      <c r="C29" s="80" t="s">
        <v>39</v>
      </c>
      <c r="D29" s="80">
        <v>70036</v>
      </c>
      <c r="E29" s="80" t="s">
        <v>91</v>
      </c>
      <c r="F29" s="80" t="s">
        <v>105</v>
      </c>
      <c r="G29" s="81" t="s">
        <v>42</v>
      </c>
      <c r="H29" s="68">
        <v>0.41666666666666669</v>
      </c>
      <c r="I29" s="69">
        <v>0.83333333333333337</v>
      </c>
      <c r="J29" s="68"/>
      <c r="K29" s="69"/>
      <c r="L29" s="93" t="s">
        <v>108</v>
      </c>
      <c r="M29" s="93" t="s">
        <v>108</v>
      </c>
    </row>
    <row r="30" spans="2:13" ht="15" customHeight="1" x14ac:dyDescent="0.25">
      <c r="B30" s="84" t="s">
        <v>36</v>
      </c>
      <c r="C30" s="85" t="s">
        <v>39</v>
      </c>
      <c r="D30" s="85">
        <v>70048</v>
      </c>
      <c r="E30" s="85" t="s">
        <v>33</v>
      </c>
      <c r="F30" s="85" t="s">
        <v>105</v>
      </c>
      <c r="G30" s="86" t="s">
        <v>42</v>
      </c>
      <c r="H30" s="47">
        <v>0.375</v>
      </c>
      <c r="I30" s="52">
        <v>0.875</v>
      </c>
      <c r="J30" s="47"/>
      <c r="K30" s="52"/>
      <c r="L30" s="57" t="s">
        <v>108</v>
      </c>
      <c r="M30" s="88" t="s">
        <v>108</v>
      </c>
    </row>
    <row r="31" spans="2:13" ht="15" customHeight="1" x14ac:dyDescent="0.25">
      <c r="B31" s="84" t="s">
        <v>36</v>
      </c>
      <c r="C31" s="85" t="s">
        <v>61</v>
      </c>
      <c r="D31" s="85">
        <v>73573</v>
      </c>
      <c r="E31" s="85" t="s">
        <v>92</v>
      </c>
      <c r="F31" s="85" t="s">
        <v>105</v>
      </c>
      <c r="G31" s="86" t="s">
        <v>42</v>
      </c>
      <c r="H31" s="47">
        <v>0.375</v>
      </c>
      <c r="I31" s="52">
        <v>0.83333333333333337</v>
      </c>
      <c r="J31" s="47"/>
      <c r="K31" s="52"/>
      <c r="L31" s="87" t="s">
        <v>108</v>
      </c>
      <c r="M31" s="87" t="s">
        <v>108</v>
      </c>
    </row>
    <row r="32" spans="2:13" ht="15" customHeight="1" x14ac:dyDescent="0.25">
      <c r="B32" s="84" t="s">
        <v>36</v>
      </c>
      <c r="C32" s="85" t="s">
        <v>62</v>
      </c>
      <c r="D32" s="85">
        <v>73964</v>
      </c>
      <c r="E32" s="85" t="s">
        <v>93</v>
      </c>
      <c r="F32" s="85" t="s">
        <v>105</v>
      </c>
      <c r="G32" s="86" t="s">
        <v>42</v>
      </c>
      <c r="H32" s="47">
        <v>0.375</v>
      </c>
      <c r="I32" s="52">
        <v>0.83333333333333337</v>
      </c>
      <c r="J32" s="47"/>
      <c r="K32" s="52"/>
      <c r="L32" s="87" t="s">
        <v>108</v>
      </c>
      <c r="M32" s="87" t="s">
        <v>108</v>
      </c>
    </row>
    <row r="33" spans="2:13" ht="15" customHeight="1" x14ac:dyDescent="0.25">
      <c r="B33" s="84" t="s">
        <v>36</v>
      </c>
      <c r="C33" s="85" t="s">
        <v>63</v>
      </c>
      <c r="D33" s="85">
        <v>74608</v>
      </c>
      <c r="E33" s="85" t="s">
        <v>94</v>
      </c>
      <c r="F33" s="85" t="s">
        <v>105</v>
      </c>
      <c r="G33" s="86" t="s">
        <v>42</v>
      </c>
      <c r="H33" s="47">
        <v>0.375</v>
      </c>
      <c r="I33" s="52">
        <v>0.83333333333333337</v>
      </c>
      <c r="J33" s="47"/>
      <c r="K33" s="52"/>
      <c r="L33" s="87" t="s">
        <v>108</v>
      </c>
      <c r="M33" s="87" t="s">
        <v>108</v>
      </c>
    </row>
    <row r="34" spans="2:13" ht="15" customHeight="1" x14ac:dyDescent="0.25">
      <c r="B34" s="84" t="s">
        <v>36</v>
      </c>
      <c r="C34" s="85" t="s">
        <v>40</v>
      </c>
      <c r="D34" s="85">
        <v>77006</v>
      </c>
      <c r="E34" s="85" t="s">
        <v>34</v>
      </c>
      <c r="F34" s="85" t="s">
        <v>105</v>
      </c>
      <c r="G34" s="86" t="s">
        <v>42</v>
      </c>
      <c r="H34" s="47">
        <v>0.375</v>
      </c>
      <c r="I34" s="52">
        <v>0.875</v>
      </c>
      <c r="J34" s="47"/>
      <c r="K34" s="52"/>
      <c r="L34" s="57" t="s">
        <v>108</v>
      </c>
      <c r="M34" s="88" t="s">
        <v>108</v>
      </c>
    </row>
    <row r="35" spans="2:13" ht="15" customHeight="1" x14ac:dyDescent="0.25">
      <c r="B35" s="84" t="s">
        <v>36</v>
      </c>
      <c r="C35" s="85" t="s">
        <v>40</v>
      </c>
      <c r="D35" s="85">
        <v>77700</v>
      </c>
      <c r="E35" s="85" t="s">
        <v>35</v>
      </c>
      <c r="F35" s="85" t="s">
        <v>105</v>
      </c>
      <c r="G35" s="86" t="s">
        <v>42</v>
      </c>
      <c r="H35" s="47">
        <v>0.375</v>
      </c>
      <c r="I35" s="52">
        <v>0.875</v>
      </c>
      <c r="J35" s="47"/>
      <c r="K35" s="52"/>
      <c r="L35" s="57" t="s">
        <v>108</v>
      </c>
      <c r="M35" s="88" t="s">
        <v>108</v>
      </c>
    </row>
    <row r="36" spans="2:13" ht="15" customHeight="1" thickBot="1" x14ac:dyDescent="0.3">
      <c r="B36" s="89" t="s">
        <v>36</v>
      </c>
      <c r="C36" s="90" t="s">
        <v>40</v>
      </c>
      <c r="D36" s="90">
        <v>79607</v>
      </c>
      <c r="E36" s="90" t="s">
        <v>95</v>
      </c>
      <c r="F36" s="90" t="s">
        <v>105</v>
      </c>
      <c r="G36" s="91" t="s">
        <v>42</v>
      </c>
      <c r="H36" s="49">
        <v>0.375</v>
      </c>
      <c r="I36" s="53">
        <v>0.83333333333333337</v>
      </c>
      <c r="J36" s="49"/>
      <c r="K36" s="53"/>
      <c r="L36" s="92" t="s">
        <v>108</v>
      </c>
      <c r="M36" s="92" t="s">
        <v>108</v>
      </c>
    </row>
    <row r="37" spans="2:13" ht="15" customHeight="1" thickBot="1" x14ac:dyDescent="0.3">
      <c r="B37" s="94" t="s">
        <v>47</v>
      </c>
      <c r="C37" s="95" t="s">
        <v>64</v>
      </c>
      <c r="D37" s="95">
        <v>53353</v>
      </c>
      <c r="E37" s="95" t="s">
        <v>96</v>
      </c>
      <c r="F37" s="95" t="s">
        <v>105</v>
      </c>
      <c r="G37" s="96" t="s">
        <v>42</v>
      </c>
      <c r="H37" s="74">
        <v>0.375</v>
      </c>
      <c r="I37" s="75">
        <v>0.8125</v>
      </c>
      <c r="J37" s="74"/>
      <c r="K37" s="75"/>
      <c r="L37" s="82" t="s">
        <v>108</v>
      </c>
      <c r="M37" s="97" t="s">
        <v>108</v>
      </c>
    </row>
    <row r="38" spans="2:13" ht="15" customHeight="1" x14ac:dyDescent="0.25">
      <c r="B38" s="98" t="s">
        <v>37</v>
      </c>
      <c r="C38" s="99" t="s">
        <v>41</v>
      </c>
      <c r="D38" s="99">
        <v>30900</v>
      </c>
      <c r="E38" s="99" t="s">
        <v>32</v>
      </c>
      <c r="F38" s="99" t="s">
        <v>105</v>
      </c>
      <c r="G38" s="100" t="s">
        <v>42</v>
      </c>
      <c r="H38" s="65">
        <v>0.375</v>
      </c>
      <c r="I38" s="66">
        <v>0.875</v>
      </c>
      <c r="J38" s="65"/>
      <c r="K38" s="66"/>
      <c r="L38" s="101" t="s">
        <v>108</v>
      </c>
      <c r="M38" s="102" t="s">
        <v>108</v>
      </c>
    </row>
    <row r="39" spans="2:13" ht="15" customHeight="1" x14ac:dyDescent="0.25">
      <c r="B39" s="42" t="s">
        <v>37</v>
      </c>
      <c r="C39" s="43" t="s">
        <v>41</v>
      </c>
      <c r="D39" s="43">
        <v>32400</v>
      </c>
      <c r="E39" s="43" t="s">
        <v>97</v>
      </c>
      <c r="F39" s="43" t="s">
        <v>105</v>
      </c>
      <c r="G39" s="46" t="s">
        <v>42</v>
      </c>
      <c r="H39" s="47">
        <v>0.375</v>
      </c>
      <c r="I39" s="52">
        <v>0.83333333333333337</v>
      </c>
      <c r="J39" s="47"/>
      <c r="K39" s="52"/>
      <c r="L39" s="55" t="s">
        <v>108</v>
      </c>
      <c r="M39" s="55" t="s">
        <v>108</v>
      </c>
    </row>
    <row r="40" spans="2:13" ht="15" customHeight="1" x14ac:dyDescent="0.25">
      <c r="B40" s="42" t="s">
        <v>37</v>
      </c>
      <c r="C40" s="43" t="s">
        <v>41</v>
      </c>
      <c r="D40" s="43">
        <v>32800</v>
      </c>
      <c r="E40" s="43" t="s">
        <v>98</v>
      </c>
      <c r="F40" s="43" t="s">
        <v>105</v>
      </c>
      <c r="G40" s="46" t="s">
        <v>42</v>
      </c>
      <c r="H40" s="47">
        <v>0.375</v>
      </c>
      <c r="I40" s="52">
        <v>0.83333333333333337</v>
      </c>
      <c r="J40" s="47"/>
      <c r="K40" s="52"/>
      <c r="L40" s="55" t="s">
        <v>108</v>
      </c>
      <c r="M40" s="55" t="s">
        <v>108</v>
      </c>
    </row>
    <row r="41" spans="2:13" ht="15" customHeight="1" x14ac:dyDescent="0.25">
      <c r="B41" s="42" t="s">
        <v>37</v>
      </c>
      <c r="C41" s="43" t="s">
        <v>65</v>
      </c>
      <c r="D41" s="43">
        <v>35003</v>
      </c>
      <c r="E41" s="43" t="s">
        <v>99</v>
      </c>
      <c r="F41" s="43" t="s">
        <v>105</v>
      </c>
      <c r="G41" s="46" t="s">
        <v>42</v>
      </c>
      <c r="H41" s="47">
        <v>0.375</v>
      </c>
      <c r="I41" s="52">
        <v>0.47916666666666669</v>
      </c>
      <c r="J41" s="47"/>
      <c r="K41" s="52"/>
      <c r="L41" s="55" t="s">
        <v>108</v>
      </c>
      <c r="M41" s="55" t="s">
        <v>108</v>
      </c>
    </row>
    <row r="42" spans="2:13" ht="15" customHeight="1" x14ac:dyDescent="0.25">
      <c r="B42" s="42" t="s">
        <v>37</v>
      </c>
      <c r="C42" s="43" t="s">
        <v>65</v>
      </c>
      <c r="D42" s="43">
        <v>35704</v>
      </c>
      <c r="E42" s="43" t="s">
        <v>100</v>
      </c>
      <c r="F42" s="43" t="s">
        <v>104</v>
      </c>
      <c r="G42" s="46" t="s">
        <v>24</v>
      </c>
      <c r="H42" s="47">
        <v>0.35416666666666669</v>
      </c>
      <c r="I42" s="52">
        <v>0.54166666666666663</v>
      </c>
      <c r="J42" s="47"/>
      <c r="K42" s="52"/>
      <c r="L42" s="55" t="s">
        <v>108</v>
      </c>
      <c r="M42" s="55" t="s">
        <v>108</v>
      </c>
    </row>
    <row r="43" spans="2:13" ht="15" customHeight="1" x14ac:dyDescent="0.25">
      <c r="B43" s="42" t="s">
        <v>37</v>
      </c>
      <c r="C43" s="43" t="s">
        <v>65</v>
      </c>
      <c r="D43" s="43">
        <v>36001</v>
      </c>
      <c r="E43" s="43" t="s">
        <v>101</v>
      </c>
      <c r="F43" s="43" t="s">
        <v>105</v>
      </c>
      <c r="G43" s="46" t="s">
        <v>24</v>
      </c>
      <c r="H43" s="47">
        <v>0.33333333333333331</v>
      </c>
      <c r="I43" s="52">
        <v>0.5</v>
      </c>
      <c r="J43" s="47"/>
      <c r="K43" s="52"/>
      <c r="L43" s="55" t="s">
        <v>108</v>
      </c>
      <c r="M43" s="55" t="s">
        <v>108</v>
      </c>
    </row>
    <row r="44" spans="2:13" ht="15" customHeight="1" x14ac:dyDescent="0.25">
      <c r="B44" s="42" t="s">
        <v>37</v>
      </c>
      <c r="C44" s="43" t="s">
        <v>65</v>
      </c>
      <c r="D44" s="43">
        <v>36006</v>
      </c>
      <c r="E44" s="43" t="s">
        <v>102</v>
      </c>
      <c r="F44" s="43" t="s">
        <v>105</v>
      </c>
      <c r="G44" s="46" t="s">
        <v>42</v>
      </c>
      <c r="H44" s="47">
        <v>0.41666666666666669</v>
      </c>
      <c r="I44" s="52">
        <v>0.83333333333333337</v>
      </c>
      <c r="J44" s="47"/>
      <c r="K44" s="52"/>
      <c r="L44" s="55" t="s">
        <v>108</v>
      </c>
      <c r="M44" s="55" t="s">
        <v>108</v>
      </c>
    </row>
    <row r="45" spans="2:13" ht="15" customHeight="1" thickBot="1" x14ac:dyDescent="0.3">
      <c r="B45" s="34" t="s">
        <v>37</v>
      </c>
      <c r="C45" s="35" t="s">
        <v>65</v>
      </c>
      <c r="D45" s="35">
        <v>36262</v>
      </c>
      <c r="E45" s="35" t="s">
        <v>103</v>
      </c>
      <c r="F45" s="35" t="s">
        <v>104</v>
      </c>
      <c r="G45" s="48" t="s">
        <v>24</v>
      </c>
      <c r="H45" s="49">
        <v>0.33333333333333331</v>
      </c>
      <c r="I45" s="53">
        <v>0.75</v>
      </c>
      <c r="J45" s="49"/>
      <c r="K45" s="53"/>
      <c r="L45" s="56" t="s">
        <v>108</v>
      </c>
      <c r="M45" s="56" t="s">
        <v>108</v>
      </c>
    </row>
  </sheetData>
  <autoFilter ref="B3:M45"/>
  <mergeCells count="3">
    <mergeCell ref="H2:I2"/>
    <mergeCell ref="J2:K2"/>
    <mergeCell ref="L2:M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přehled</vt:lpstr>
      <vt:lpstr>sobota od 14 hod.</vt:lpstr>
      <vt:lpstr>neděle 02 - 20 hod.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Palek.Ludek@cpost.cz</dc:creator>
  <cp:lastModifiedBy>Majerová Romana Mgr.</cp:lastModifiedBy>
  <dcterms:created xsi:type="dcterms:W3CDTF">2017-02-28T15:27:31Z</dcterms:created>
  <dcterms:modified xsi:type="dcterms:W3CDTF">2017-09-05T08:07:01Z</dcterms:modified>
</cp:coreProperties>
</file>